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ropbox\MS3 Abruzzo\analisi 1D\"/>
    </mc:Choice>
  </mc:AlternateContent>
  <bookViews>
    <workbookView xWindow="120" yWindow="30" windowWidth="24920" windowHeight="13880" activeTab="2" xr2:uid="{00000000-000D-0000-FFFF-FFFF00000000}"/>
  </bookViews>
  <sheets>
    <sheet name="NOTA BENE" sheetId="5" r:id="rId1"/>
    <sheet name="input" sheetId="1" r:id="rId2"/>
    <sheet name="output (0m)" sheetId="7" r:id="rId3"/>
  </sheets>
  <calcPr calcId="171027"/>
  <fileRecoveryPr autoRecover="0"/>
</workbook>
</file>

<file path=xl/calcChain.xml><?xml version="1.0" encoding="utf-8"?>
<calcChain xmlns="http://schemas.openxmlformats.org/spreadsheetml/2006/main">
  <c r="U4" i="7" l="1"/>
  <c r="K69" i="7" l="1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43" i="7"/>
  <c r="K82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70" i="7"/>
  <c r="K71" i="7"/>
  <c r="K72" i="7"/>
  <c r="K73" i="7"/>
  <c r="K74" i="7"/>
  <c r="K75" i="7"/>
  <c r="K76" i="7"/>
  <c r="K77" i="7"/>
  <c r="K78" i="7"/>
  <c r="K79" i="7"/>
  <c r="K80" i="7"/>
  <c r="K81" i="7"/>
  <c r="K43" i="7"/>
  <c r="K36" i="7" s="1"/>
  <c r="Q48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43" i="1"/>
  <c r="Q36" i="1" s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43" i="1"/>
  <c r="P36" i="1" s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43" i="1"/>
  <c r="O36" i="1" s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43" i="1"/>
  <c r="N36" i="1" s="1"/>
  <c r="M45" i="1"/>
  <c r="M44" i="1"/>
  <c r="M43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L43" i="1"/>
  <c r="L45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8" i="1" s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L36" i="7" l="1"/>
  <c r="M36" i="7"/>
  <c r="N36" i="7"/>
  <c r="P36" i="7"/>
  <c r="P29" i="7" s="1"/>
  <c r="Q36" i="7"/>
  <c r="L38" i="1"/>
  <c r="M38" i="1"/>
  <c r="N40" i="1"/>
  <c r="O40" i="1"/>
  <c r="P40" i="1"/>
  <c r="Q40" i="1"/>
  <c r="M36" i="1"/>
  <c r="N38" i="1"/>
  <c r="O38" i="1"/>
  <c r="P38" i="1"/>
  <c r="Q38" i="1"/>
  <c r="K40" i="1"/>
  <c r="K36" i="1"/>
  <c r="K29" i="7" s="1"/>
  <c r="L40" i="1"/>
  <c r="L36" i="1"/>
  <c r="M40" i="1"/>
  <c r="M38" i="7"/>
  <c r="M31" i="7" s="1"/>
  <c r="O40" i="7"/>
  <c r="O33" i="7" s="1"/>
  <c r="O36" i="7"/>
  <c r="O29" i="7" s="1"/>
  <c r="Q38" i="7"/>
  <c r="L40" i="7"/>
  <c r="M40" i="7"/>
  <c r="N40" i="7"/>
  <c r="P40" i="7"/>
  <c r="Q40" i="7"/>
  <c r="Q33" i="7" s="1"/>
  <c r="L38" i="7"/>
  <c r="N38" i="7"/>
  <c r="O38" i="7"/>
  <c r="P38" i="7"/>
  <c r="P31" i="7" s="1"/>
  <c r="N29" i="7"/>
  <c r="N33" i="7"/>
  <c r="Q29" i="7"/>
  <c r="L29" i="7"/>
  <c r="M29" i="7"/>
  <c r="Q31" i="7"/>
  <c r="L33" i="7"/>
  <c r="P33" i="7" l="1"/>
  <c r="L31" i="7"/>
  <c r="N31" i="7"/>
  <c r="O31" i="7"/>
  <c r="M33" i="7"/>
  <c r="AG17" i="7"/>
  <c r="AG4" i="7"/>
  <c r="AG103" i="7"/>
  <c r="AF103" i="7" s="1"/>
  <c r="AG102" i="7"/>
  <c r="AF102" i="7" s="1"/>
  <c r="AG101" i="7"/>
  <c r="AF101" i="7" s="1"/>
  <c r="AG100" i="7"/>
  <c r="AF100" i="7" s="1"/>
  <c r="AG99" i="7"/>
  <c r="AF99" i="7" s="1"/>
  <c r="AG98" i="7"/>
  <c r="AF98" i="7" s="1"/>
  <c r="AG97" i="7"/>
  <c r="AF97" i="7" s="1"/>
  <c r="AG96" i="7"/>
  <c r="AF96" i="7" s="1"/>
  <c r="AG95" i="7"/>
  <c r="AF95" i="7" s="1"/>
  <c r="AG94" i="7"/>
  <c r="AF94" i="7" s="1"/>
  <c r="AG93" i="7"/>
  <c r="AF93" i="7" s="1"/>
  <c r="AG92" i="7"/>
  <c r="AF92" i="7" s="1"/>
  <c r="AG91" i="7"/>
  <c r="AF91" i="7" s="1"/>
  <c r="AG90" i="7"/>
  <c r="AF90" i="7" s="1"/>
  <c r="AG89" i="7"/>
  <c r="AF89" i="7" s="1"/>
  <c r="AG88" i="7"/>
  <c r="AF88" i="7" s="1"/>
  <c r="AG87" i="7"/>
  <c r="AF87" i="7" s="1"/>
  <c r="AG86" i="7"/>
  <c r="AF86" i="7" s="1"/>
  <c r="AG85" i="7"/>
  <c r="AF85" i="7" s="1"/>
  <c r="AG84" i="7"/>
  <c r="AF84" i="7" s="1"/>
  <c r="AG83" i="7"/>
  <c r="AF83" i="7" s="1"/>
  <c r="AG82" i="7"/>
  <c r="AF82" i="7" s="1"/>
  <c r="AG81" i="7"/>
  <c r="AF81" i="7" s="1"/>
  <c r="AG80" i="7"/>
  <c r="AF80" i="7" s="1"/>
  <c r="AG79" i="7"/>
  <c r="AF79" i="7" s="1"/>
  <c r="AG78" i="7"/>
  <c r="AF78" i="7" s="1"/>
  <c r="AG77" i="7"/>
  <c r="AF77" i="7" s="1"/>
  <c r="AG76" i="7"/>
  <c r="AF76" i="7" s="1"/>
  <c r="AG75" i="7"/>
  <c r="AF75" i="7" s="1"/>
  <c r="AG74" i="7"/>
  <c r="AF74" i="7" s="1"/>
  <c r="AG73" i="7"/>
  <c r="AF73" i="7" s="1"/>
  <c r="AG72" i="7"/>
  <c r="AF72" i="7" s="1"/>
  <c r="AG71" i="7"/>
  <c r="AF71" i="7" s="1"/>
  <c r="AG70" i="7"/>
  <c r="AF70" i="7" s="1"/>
  <c r="AG69" i="7"/>
  <c r="AF69" i="7" s="1"/>
  <c r="AG68" i="7"/>
  <c r="AF68" i="7" s="1"/>
  <c r="AG67" i="7"/>
  <c r="AF67" i="7" s="1"/>
  <c r="AG66" i="7"/>
  <c r="AF66" i="7" s="1"/>
  <c r="AG65" i="7"/>
  <c r="AF65" i="7" s="1"/>
  <c r="AG64" i="7"/>
  <c r="AF64" i="7" s="1"/>
  <c r="AG63" i="7"/>
  <c r="AF63" i="7" s="1"/>
  <c r="AG62" i="7"/>
  <c r="AF62" i="7" s="1"/>
  <c r="AG61" i="7"/>
  <c r="AF61" i="7" s="1"/>
  <c r="AG60" i="7"/>
  <c r="AF60" i="7" s="1"/>
  <c r="AG59" i="7"/>
  <c r="AF59" i="7" s="1"/>
  <c r="AG58" i="7"/>
  <c r="AF58" i="7" s="1"/>
  <c r="AG57" i="7"/>
  <c r="AF57" i="7" s="1"/>
  <c r="AG56" i="7"/>
  <c r="AF56" i="7" s="1"/>
  <c r="AG55" i="7"/>
  <c r="AF55" i="7" s="1"/>
  <c r="AG54" i="7"/>
  <c r="AF54" i="7" s="1"/>
  <c r="AG53" i="7"/>
  <c r="AF53" i="7" s="1"/>
  <c r="AG52" i="7"/>
  <c r="AF52" i="7" s="1"/>
  <c r="AG51" i="7"/>
  <c r="AF51" i="7" s="1"/>
  <c r="AG50" i="7"/>
  <c r="AF50" i="7" s="1"/>
  <c r="AG49" i="7"/>
  <c r="AF49" i="7" s="1"/>
  <c r="AG48" i="7"/>
  <c r="AF48" i="7" s="1"/>
  <c r="AG47" i="7"/>
  <c r="AF47" i="7" s="1"/>
  <c r="AG46" i="7"/>
  <c r="AF46" i="7" s="1"/>
  <c r="AG45" i="7"/>
  <c r="AF45" i="7" s="1"/>
  <c r="AG44" i="7"/>
  <c r="AF44" i="7" s="1"/>
  <c r="AG43" i="7"/>
  <c r="AF43" i="7" s="1"/>
  <c r="AG42" i="7"/>
  <c r="AF42" i="7" s="1"/>
  <c r="AG41" i="7"/>
  <c r="AF41" i="7" s="1"/>
  <c r="AG40" i="7"/>
  <c r="AF40" i="7" s="1"/>
  <c r="AG39" i="7"/>
  <c r="AF39" i="7" s="1"/>
  <c r="AG38" i="7"/>
  <c r="AF38" i="7" s="1"/>
  <c r="AG37" i="7"/>
  <c r="AF37" i="7" s="1"/>
  <c r="AG36" i="7"/>
  <c r="AF36" i="7" s="1"/>
  <c r="AG35" i="7"/>
  <c r="AF35" i="7" s="1"/>
  <c r="AG34" i="7"/>
  <c r="AF34" i="7" s="1"/>
  <c r="AG33" i="7"/>
  <c r="AF33" i="7" s="1"/>
  <c r="AG32" i="7"/>
  <c r="AF32" i="7" s="1"/>
  <c r="AG31" i="7"/>
  <c r="AF31" i="7" s="1"/>
  <c r="AG30" i="7"/>
  <c r="AF30" i="7" s="1"/>
  <c r="AG29" i="7"/>
  <c r="AF29" i="7" s="1"/>
  <c r="AG28" i="7"/>
  <c r="AF28" i="7" s="1"/>
  <c r="AG27" i="7"/>
  <c r="AF27" i="7" s="1"/>
  <c r="AG26" i="7"/>
  <c r="AF26" i="7" s="1"/>
  <c r="AG25" i="7"/>
  <c r="AF25" i="7" s="1"/>
  <c r="AG24" i="7"/>
  <c r="AF24" i="7" s="1"/>
  <c r="AG23" i="7"/>
  <c r="AF23" i="7" s="1"/>
  <c r="AG22" i="7"/>
  <c r="AF22" i="7" s="1"/>
  <c r="AG21" i="7"/>
  <c r="AF21" i="7" s="1"/>
  <c r="AG20" i="7"/>
  <c r="AF20" i="7" s="1"/>
  <c r="AG19" i="7"/>
  <c r="AF19" i="7" s="1"/>
  <c r="AG18" i="7"/>
  <c r="AF18" i="7" s="1"/>
  <c r="AF17" i="7"/>
  <c r="AG16" i="7"/>
  <c r="AF16" i="7" s="1"/>
  <c r="AG15" i="7"/>
  <c r="AF15" i="7" s="1"/>
  <c r="AG14" i="7"/>
  <c r="AF14" i="7" s="1"/>
  <c r="AG13" i="7"/>
  <c r="AF13" i="7" s="1"/>
  <c r="AG12" i="7"/>
  <c r="AF12" i="7" s="1"/>
  <c r="AG11" i="7"/>
  <c r="AF11" i="7" s="1"/>
  <c r="AG10" i="7"/>
  <c r="AF10" i="7" s="1"/>
  <c r="AG9" i="7"/>
  <c r="AF9" i="7" s="1"/>
  <c r="AG8" i="7"/>
  <c r="AF8" i="7" s="1"/>
  <c r="AG7" i="7"/>
  <c r="AF7" i="7" s="1"/>
  <c r="AG6" i="7"/>
  <c r="AF6" i="7" s="1"/>
  <c r="AG5" i="7"/>
  <c r="AF5" i="7" s="1"/>
  <c r="AF4" i="7"/>
  <c r="AI4" i="1"/>
  <c r="AH4" i="1" s="1"/>
  <c r="AI5" i="1"/>
  <c r="AH5" i="1" s="1"/>
  <c r="AI6" i="1"/>
  <c r="AH6" i="1" s="1"/>
  <c r="AI7" i="1"/>
  <c r="AH7" i="1" s="1"/>
  <c r="AI8" i="1"/>
  <c r="AH8" i="1" s="1"/>
  <c r="AI9" i="1"/>
  <c r="AH9" i="1" s="1"/>
  <c r="AI10" i="1"/>
  <c r="AH10" i="1" s="1"/>
  <c r="AI11" i="1"/>
  <c r="AH11" i="1" s="1"/>
  <c r="AI12" i="1"/>
  <c r="AH12" i="1" s="1"/>
  <c r="AI13" i="1"/>
  <c r="AH13" i="1" s="1"/>
  <c r="AI14" i="1"/>
  <c r="AH14" i="1" s="1"/>
  <c r="AI15" i="1"/>
  <c r="AH15" i="1" s="1"/>
  <c r="AI16" i="1"/>
  <c r="AH16" i="1" s="1"/>
  <c r="AI17" i="1"/>
  <c r="AH17" i="1" s="1"/>
  <c r="AI18" i="1"/>
  <c r="AH18" i="1" s="1"/>
  <c r="AI19" i="1"/>
  <c r="AH19" i="1" s="1"/>
  <c r="AI20" i="1"/>
  <c r="AH20" i="1" s="1"/>
  <c r="AI21" i="1"/>
  <c r="AH21" i="1" s="1"/>
  <c r="AI22" i="1"/>
  <c r="AH22" i="1" s="1"/>
  <c r="AI23" i="1"/>
  <c r="AH23" i="1" s="1"/>
  <c r="AI24" i="1"/>
  <c r="AH24" i="1" s="1"/>
  <c r="AI25" i="1"/>
  <c r="AH25" i="1" s="1"/>
  <c r="AI26" i="1"/>
  <c r="AH26" i="1" s="1"/>
  <c r="AI27" i="1"/>
  <c r="AH27" i="1" s="1"/>
  <c r="AI28" i="1"/>
  <c r="AH28" i="1" s="1"/>
  <c r="AI29" i="1"/>
  <c r="AH29" i="1" s="1"/>
  <c r="AI30" i="1"/>
  <c r="AH30" i="1" s="1"/>
  <c r="AI31" i="1"/>
  <c r="AH31" i="1" s="1"/>
  <c r="AI32" i="1"/>
  <c r="AH32" i="1" s="1"/>
  <c r="AI33" i="1"/>
  <c r="AH33" i="1" s="1"/>
  <c r="AI34" i="1"/>
  <c r="AH34" i="1" s="1"/>
  <c r="AI35" i="1"/>
  <c r="AH35" i="1" s="1"/>
  <c r="AI36" i="1"/>
  <c r="AH36" i="1" s="1"/>
  <c r="AI37" i="1"/>
  <c r="AH37" i="1" s="1"/>
  <c r="AI38" i="1"/>
  <c r="AH38" i="1" s="1"/>
  <c r="AI39" i="1"/>
  <c r="AH39" i="1" s="1"/>
  <c r="AI40" i="1"/>
  <c r="AH40" i="1" s="1"/>
  <c r="AI41" i="1"/>
  <c r="AH41" i="1" s="1"/>
  <c r="AI42" i="1"/>
  <c r="AH42" i="1" s="1"/>
  <c r="AI43" i="1"/>
  <c r="AH43" i="1" s="1"/>
  <c r="AI44" i="1"/>
  <c r="AH44" i="1" s="1"/>
  <c r="AI45" i="1"/>
  <c r="AH45" i="1" s="1"/>
  <c r="AI46" i="1"/>
  <c r="AH46" i="1" s="1"/>
  <c r="AI47" i="1"/>
  <c r="AH47" i="1" s="1"/>
  <c r="AI48" i="1"/>
  <c r="AH48" i="1" s="1"/>
  <c r="AI49" i="1"/>
  <c r="AH49" i="1" s="1"/>
  <c r="AI50" i="1"/>
  <c r="AH50" i="1" s="1"/>
  <c r="AI51" i="1"/>
  <c r="AH51" i="1" s="1"/>
  <c r="AI52" i="1"/>
  <c r="AH52" i="1" s="1"/>
  <c r="AI53" i="1"/>
  <c r="AH53" i="1" s="1"/>
  <c r="AI54" i="1"/>
  <c r="AH54" i="1" s="1"/>
  <c r="AI55" i="1"/>
  <c r="AH55" i="1" s="1"/>
  <c r="AI56" i="1"/>
  <c r="AH56" i="1" s="1"/>
  <c r="AI57" i="1"/>
  <c r="AH57" i="1" s="1"/>
  <c r="AI58" i="1"/>
  <c r="AH58" i="1" s="1"/>
  <c r="AI59" i="1"/>
  <c r="AH59" i="1" s="1"/>
  <c r="AI60" i="1"/>
  <c r="AH60" i="1" s="1"/>
  <c r="AI61" i="1"/>
  <c r="AH61" i="1" s="1"/>
  <c r="AI62" i="1"/>
  <c r="AH62" i="1" s="1"/>
  <c r="AI63" i="1"/>
  <c r="AH63" i="1" s="1"/>
  <c r="AI64" i="1"/>
  <c r="AH64" i="1" s="1"/>
  <c r="AI65" i="1"/>
  <c r="AH65" i="1" s="1"/>
  <c r="AI66" i="1"/>
  <c r="AH66" i="1" s="1"/>
  <c r="AI67" i="1"/>
  <c r="AH67" i="1" s="1"/>
  <c r="AI68" i="1"/>
  <c r="AH68" i="1" s="1"/>
  <c r="AI69" i="1"/>
  <c r="AH69" i="1" s="1"/>
  <c r="AI70" i="1"/>
  <c r="AH70" i="1" s="1"/>
  <c r="AI71" i="1"/>
  <c r="AH71" i="1" s="1"/>
  <c r="AI72" i="1"/>
  <c r="AH72" i="1" s="1"/>
  <c r="AI73" i="1"/>
  <c r="AH73" i="1" s="1"/>
  <c r="AI74" i="1"/>
  <c r="AH74" i="1" s="1"/>
  <c r="AI75" i="1"/>
  <c r="AH75" i="1" s="1"/>
  <c r="AI76" i="1"/>
  <c r="AH76" i="1" s="1"/>
  <c r="AI77" i="1"/>
  <c r="AH77" i="1" s="1"/>
  <c r="AI78" i="1"/>
  <c r="AH78" i="1" s="1"/>
  <c r="AI79" i="1"/>
  <c r="AH79" i="1" s="1"/>
  <c r="AI80" i="1"/>
  <c r="AH80" i="1" s="1"/>
  <c r="AI81" i="1"/>
  <c r="AH81" i="1" s="1"/>
  <c r="AI82" i="1"/>
  <c r="AH82" i="1" s="1"/>
  <c r="AI83" i="1"/>
  <c r="AH83" i="1" s="1"/>
  <c r="AI84" i="1"/>
  <c r="AH84" i="1" s="1"/>
  <c r="AI85" i="1"/>
  <c r="AH85" i="1" s="1"/>
  <c r="AI86" i="1"/>
  <c r="AH86" i="1" s="1"/>
  <c r="AI87" i="1"/>
  <c r="AH87" i="1" s="1"/>
  <c r="AI88" i="1"/>
  <c r="AH88" i="1" s="1"/>
  <c r="AI89" i="1"/>
  <c r="AH89" i="1" s="1"/>
  <c r="AI90" i="1"/>
  <c r="AH90" i="1" s="1"/>
  <c r="AI91" i="1"/>
  <c r="AH91" i="1" s="1"/>
  <c r="AI92" i="1"/>
  <c r="AH92" i="1" s="1"/>
  <c r="AI93" i="1"/>
  <c r="AH93" i="1" s="1"/>
  <c r="AI94" i="1"/>
  <c r="AH94" i="1" s="1"/>
  <c r="AI95" i="1"/>
  <c r="AH95" i="1" s="1"/>
  <c r="AI96" i="1"/>
  <c r="AH96" i="1" s="1"/>
  <c r="AI97" i="1"/>
  <c r="AH97" i="1" s="1"/>
  <c r="AI98" i="1"/>
  <c r="AH98" i="1" s="1"/>
  <c r="AI99" i="1"/>
  <c r="AH99" i="1" s="1"/>
  <c r="AI100" i="1"/>
  <c r="AH100" i="1" s="1"/>
  <c r="AI101" i="1"/>
  <c r="AH101" i="1" s="1"/>
  <c r="AI102" i="1"/>
  <c r="AH102" i="1" s="1"/>
  <c r="AI103" i="1"/>
  <c r="AH103" i="1" s="1"/>
  <c r="AH3" i="1" l="1"/>
  <c r="W11" i="1" s="1"/>
  <c r="AF3" i="7"/>
  <c r="U11" i="7" s="1"/>
  <c r="J18" i="7"/>
  <c r="J22" i="1"/>
  <c r="J103" i="7" l="1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4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K38" i="7" l="1"/>
  <c r="K31" i="7" s="1"/>
  <c r="V4" i="7" s="1"/>
  <c r="K40" i="7"/>
  <c r="K33" i="7" s="1"/>
  <c r="W4" i="7" s="1"/>
</calcChain>
</file>

<file path=xl/sharedStrings.xml><?xml version="1.0" encoding="utf-8"?>
<sst xmlns="http://schemas.openxmlformats.org/spreadsheetml/2006/main" count="51" uniqueCount="31">
  <si>
    <t>T (s)</t>
  </si>
  <si>
    <t>MEDIO</t>
  </si>
  <si>
    <t>input #1</t>
  </si>
  <si>
    <t>input #2</t>
  </si>
  <si>
    <t>input #3</t>
  </si>
  <si>
    <t>input #4</t>
  </si>
  <si>
    <t>input #5</t>
  </si>
  <si>
    <t>input #6</t>
  </si>
  <si>
    <t>input #7</t>
  </si>
  <si>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</rPr>
      <t xml:space="preserve"> Sa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T 0.1-0.5s</t>
    </r>
  </si>
  <si>
    <t>0.1s</t>
  </si>
  <si>
    <t>0.4s</t>
  </si>
  <si>
    <t>0.5s</t>
  </si>
  <si>
    <t>0.7s</t>
  </si>
  <si>
    <t>0.8s</t>
  </si>
  <si>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</rPr>
      <t xml:space="preserve"> Sa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T 0.4-0.8s</t>
    </r>
  </si>
  <si>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</rPr>
      <t xml:space="preserve"> Sa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T 0.7-1.1s</t>
    </r>
  </si>
  <si>
    <t>1.1s</t>
  </si>
  <si>
    <t>FA 0.1-0.5</t>
  </si>
  <si>
    <t>FA 0.4-0.8</t>
  </si>
  <si>
    <t>FA 0.7-1.1</t>
  </si>
  <si>
    <t>Incollare (incolla valori) nelle caselle celesti gli spettri di output a 0 m (output delle analisi)</t>
  </si>
  <si>
    <t>Incollare (incolla valori) nelle caselle gialle gli spettri al bedrock (input delle analisi)</t>
  </si>
  <si>
    <t>Accelerazioni spettrali (in g)</t>
  </si>
  <si>
    <t>Periodo</t>
  </si>
  <si>
    <t>I valori di FA sono calcolati come media logaritmica dei valori di FA relativi ai 7 accelerogrammi utilizzati</t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</si>
  <si>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Calibri"/>
        <family val="2"/>
      </rPr>
      <t xml:space="preserve"> Sa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T 0.1-0.5s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</si>
  <si>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Calibri"/>
        <family val="2"/>
      </rPr>
      <t xml:space="preserve"> Sa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T 0.4-0.8s</t>
    </r>
  </si>
  <si>
    <r>
      <rPr>
        <b/>
        <sz val="11"/>
        <color theme="1"/>
        <rFont val="Symbol"/>
        <family val="1"/>
        <charset val="2"/>
      </rPr>
      <t>å</t>
    </r>
    <r>
      <rPr>
        <b/>
        <sz val="11"/>
        <color theme="1"/>
        <rFont val="Calibri"/>
        <family val="2"/>
      </rPr>
      <t xml:space="preserve"> Sa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T 0.7-1.1s</t>
    </r>
  </si>
  <si>
    <t>Chiedere in output il calcolo dello spettro a 0 m (moto amplificato) e al bedrock (è l'input delle analisi che avete specificato in Motions)</t>
  </si>
  <si>
    <t>Impostare i valori di periodo in corrispondenza dei quali calcolare lo spettro come specificato nel riquadro 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</si>
</sst>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1"/>
      <charset val="2"/>
    </font>
    <font>
      <b/>
      <sz val="11"/>
      <color theme="1"/>
      <name val="Calibri"/>
      <family val="1"/>
      <charset val="2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4" fillId="0" borderId="0" xfId="0" applyFont="1" applyBorder="1"/>
    <xf numFmtId="0" fontId="1" fillId="5" borderId="0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3" borderId="0" xfId="0" applyFont="1" applyFill="1" applyBorder="1"/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0551010113971E-2"/>
          <c:y val="4.0117505636998632E-2"/>
          <c:w val="0.87410261013790214"/>
          <c:h val="0.815161072345631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(0m)'!$C$4:$C$103</c:f>
              <c:numCache>
                <c:formatCode>General</c:formatCode>
                <c:ptCount val="100"/>
                <c:pt idx="0">
                  <c:v>0.34567405709413401</c:v>
                </c:pt>
                <c:pt idx="1">
                  <c:v>0.34573720862396901</c:v>
                </c:pt>
                <c:pt idx="2">
                  <c:v>0.345808771690581</c:v>
                </c:pt>
                <c:pt idx="3">
                  <c:v>0.345889888808046</c:v>
                </c:pt>
                <c:pt idx="4">
                  <c:v>0.34598183968354701</c:v>
                </c:pt>
                <c:pt idx="5">
                  <c:v>0.34608604038834601</c:v>
                </c:pt>
                <c:pt idx="6">
                  <c:v>0.34620993261580102</c:v>
                </c:pt>
                <c:pt idx="7">
                  <c:v>0.34634474823109102</c:v>
                </c:pt>
                <c:pt idx="8">
                  <c:v>0.34649862975899398</c:v>
                </c:pt>
                <c:pt idx="9">
                  <c:v>0.34667076155887999</c:v>
                </c:pt>
                <c:pt idx="10">
                  <c:v>0.34686669754555399</c:v>
                </c:pt>
                <c:pt idx="11">
                  <c:v>0.34711588257544601</c:v>
                </c:pt>
                <c:pt idx="12">
                  <c:v>0.34740128899925798</c:v>
                </c:pt>
                <c:pt idx="13">
                  <c:v>0.34776859209855499</c:v>
                </c:pt>
                <c:pt idx="14">
                  <c:v>0.34804054681290197</c:v>
                </c:pt>
                <c:pt idx="15">
                  <c:v>0.34826771371794901</c:v>
                </c:pt>
                <c:pt idx="16">
                  <c:v>0.34856701463310702</c:v>
                </c:pt>
                <c:pt idx="17">
                  <c:v>0.34855148928886898</c:v>
                </c:pt>
                <c:pt idx="18">
                  <c:v>0.34886044404327399</c:v>
                </c:pt>
                <c:pt idx="19">
                  <c:v>0.35154712799850102</c:v>
                </c:pt>
                <c:pt idx="20">
                  <c:v>0.35417426037500299</c:v>
                </c:pt>
                <c:pt idx="21">
                  <c:v>0.35279213335672499</c:v>
                </c:pt>
                <c:pt idx="22">
                  <c:v>0.35246740795175202</c:v>
                </c:pt>
                <c:pt idx="23">
                  <c:v>0.35533362033155103</c:v>
                </c:pt>
                <c:pt idx="24">
                  <c:v>0.35028742651008499</c:v>
                </c:pt>
                <c:pt idx="25">
                  <c:v>0.34985440850368998</c:v>
                </c:pt>
                <c:pt idx="26">
                  <c:v>0.37269539342992702</c:v>
                </c:pt>
                <c:pt idx="27">
                  <c:v>0.390822669234834</c:v>
                </c:pt>
                <c:pt idx="28">
                  <c:v>0.42157527735600198</c:v>
                </c:pt>
                <c:pt idx="29">
                  <c:v>0.43558814509944599</c:v>
                </c:pt>
                <c:pt idx="30">
                  <c:v>0.41116920083489999</c:v>
                </c:pt>
                <c:pt idx="31">
                  <c:v>0.39485233939945902</c:v>
                </c:pt>
                <c:pt idx="32">
                  <c:v>0.41570134188797597</c:v>
                </c:pt>
                <c:pt idx="33">
                  <c:v>0.39559804289478501</c:v>
                </c:pt>
                <c:pt idx="34">
                  <c:v>0.41699968533447601</c:v>
                </c:pt>
                <c:pt idx="35">
                  <c:v>0.43190435187478698</c:v>
                </c:pt>
                <c:pt idx="36">
                  <c:v>0.42040231042710902</c:v>
                </c:pt>
                <c:pt idx="37">
                  <c:v>0.40212702177652798</c:v>
                </c:pt>
                <c:pt idx="38">
                  <c:v>0.43957344904446799</c:v>
                </c:pt>
                <c:pt idx="39">
                  <c:v>0.44104246612777098</c:v>
                </c:pt>
                <c:pt idx="40">
                  <c:v>0.42975227866566601</c:v>
                </c:pt>
                <c:pt idx="41">
                  <c:v>0.39519356559714303</c:v>
                </c:pt>
                <c:pt idx="42">
                  <c:v>0.42935550479239898</c:v>
                </c:pt>
                <c:pt idx="43">
                  <c:v>0.54136274289279196</c:v>
                </c:pt>
                <c:pt idx="44">
                  <c:v>0.65626884903602001</c:v>
                </c:pt>
                <c:pt idx="45">
                  <c:v>0.67301873943309398</c:v>
                </c:pt>
                <c:pt idx="46">
                  <c:v>0.76316421365000897</c:v>
                </c:pt>
                <c:pt idx="47">
                  <c:v>0.82985920339006802</c:v>
                </c:pt>
                <c:pt idx="48">
                  <c:v>0.91334912264735402</c:v>
                </c:pt>
                <c:pt idx="49">
                  <c:v>0.89765789537923002</c:v>
                </c:pt>
                <c:pt idx="50">
                  <c:v>0.92853849966231405</c:v>
                </c:pt>
                <c:pt idx="51">
                  <c:v>0.94021506407282496</c:v>
                </c:pt>
                <c:pt idx="52">
                  <c:v>0.86488094531736204</c:v>
                </c:pt>
                <c:pt idx="53">
                  <c:v>0.94474744023593704</c:v>
                </c:pt>
                <c:pt idx="54">
                  <c:v>1.1825607433602101</c:v>
                </c:pt>
                <c:pt idx="55">
                  <c:v>1.2826355523678299</c:v>
                </c:pt>
                <c:pt idx="56">
                  <c:v>1.17463012582499</c:v>
                </c:pt>
                <c:pt idx="57">
                  <c:v>1.0215620377182899</c:v>
                </c:pt>
                <c:pt idx="58">
                  <c:v>0.91295835760809096</c:v>
                </c:pt>
                <c:pt idx="59">
                  <c:v>0.80045771518495801</c:v>
                </c:pt>
                <c:pt idx="60">
                  <c:v>0.76625069141829305</c:v>
                </c:pt>
                <c:pt idx="61">
                  <c:v>0.72280988300993498</c:v>
                </c:pt>
                <c:pt idx="62">
                  <c:v>0.62428509952756395</c:v>
                </c:pt>
                <c:pt idx="63">
                  <c:v>0.58615421467258899</c:v>
                </c:pt>
                <c:pt idx="64">
                  <c:v>0.55363067440528402</c:v>
                </c:pt>
                <c:pt idx="65">
                  <c:v>0.55842656161162796</c:v>
                </c:pt>
                <c:pt idx="66">
                  <c:v>0.58033118963011099</c:v>
                </c:pt>
                <c:pt idx="67">
                  <c:v>0.62633767294198295</c:v>
                </c:pt>
                <c:pt idx="68">
                  <c:v>0.69097867716732098</c:v>
                </c:pt>
                <c:pt idx="69">
                  <c:v>0.68691442389041801</c:v>
                </c:pt>
                <c:pt idx="70">
                  <c:v>0.74368833588323502</c:v>
                </c:pt>
                <c:pt idx="71">
                  <c:v>0.70565487686888395</c:v>
                </c:pt>
                <c:pt idx="72">
                  <c:v>0.60474722857091601</c:v>
                </c:pt>
                <c:pt idx="73">
                  <c:v>0.48492455618108199</c:v>
                </c:pt>
                <c:pt idx="74">
                  <c:v>0.40223610172928598</c:v>
                </c:pt>
                <c:pt idx="75">
                  <c:v>0.41143336591116197</c:v>
                </c:pt>
                <c:pt idx="76">
                  <c:v>0.40501271822794199</c:v>
                </c:pt>
                <c:pt idx="77">
                  <c:v>0.37783352393533398</c:v>
                </c:pt>
                <c:pt idx="78">
                  <c:v>0.42667578354936703</c:v>
                </c:pt>
                <c:pt idx="79">
                  <c:v>0.55188329961724603</c:v>
                </c:pt>
                <c:pt idx="80">
                  <c:v>0.60616115011165095</c:v>
                </c:pt>
                <c:pt idx="81">
                  <c:v>0.58270077653451302</c:v>
                </c:pt>
                <c:pt idx="82">
                  <c:v>0.52350075202000801</c:v>
                </c:pt>
                <c:pt idx="83">
                  <c:v>0.45760310603849602</c:v>
                </c:pt>
                <c:pt idx="84">
                  <c:v>0.37429695179498901</c:v>
                </c:pt>
                <c:pt idx="85">
                  <c:v>0.29053017675361598</c:v>
                </c:pt>
                <c:pt idx="86">
                  <c:v>0.22919735009525199</c:v>
                </c:pt>
                <c:pt idx="87">
                  <c:v>0.18950873013671499</c:v>
                </c:pt>
                <c:pt idx="88">
                  <c:v>0.160870297492751</c:v>
                </c:pt>
                <c:pt idx="89">
                  <c:v>0.13863791330388001</c:v>
                </c:pt>
                <c:pt idx="90">
                  <c:v>0.12022764082435899</c:v>
                </c:pt>
                <c:pt idx="91">
                  <c:v>0.104526690466021</c:v>
                </c:pt>
                <c:pt idx="92">
                  <c:v>9.0833841537066001E-2</c:v>
                </c:pt>
                <c:pt idx="93">
                  <c:v>7.8554047616912898E-2</c:v>
                </c:pt>
                <c:pt idx="94">
                  <c:v>6.7354287786392797E-2</c:v>
                </c:pt>
                <c:pt idx="95">
                  <c:v>6.2833454535473995E-2</c:v>
                </c:pt>
                <c:pt idx="96">
                  <c:v>5.9082683713791197E-2</c:v>
                </c:pt>
                <c:pt idx="97">
                  <c:v>5.2078428434427899E-2</c:v>
                </c:pt>
                <c:pt idx="98">
                  <c:v>4.4290065792399899E-2</c:v>
                </c:pt>
                <c:pt idx="99">
                  <c:v>3.8262029196013597E-2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2-47B3-B7AB-BE64F8B12AB8}"/>
            </c:ext>
          </c:extLst>
        </c:ser>
        <c:ser>
          <c:idx val="1"/>
          <c:order val="1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(0m)'!$D$4:$D$103</c:f>
              <c:numCache>
                <c:formatCode>General</c:formatCode>
                <c:ptCount val="100"/>
                <c:pt idx="0">
                  <c:v>0.34146398115260201</c:v>
                </c:pt>
                <c:pt idx="1">
                  <c:v>0.34165175036440398</c:v>
                </c:pt>
                <c:pt idx="2">
                  <c:v>0.34186450394034301</c:v>
                </c:pt>
                <c:pt idx="3">
                  <c:v>0.34210569970671501</c:v>
                </c:pt>
                <c:pt idx="4">
                  <c:v>0.34237924937276898</c:v>
                </c:pt>
                <c:pt idx="5">
                  <c:v>0.34268971695330203</c:v>
                </c:pt>
                <c:pt idx="6">
                  <c:v>0.34304581959156999</c:v>
                </c:pt>
                <c:pt idx="7">
                  <c:v>0.34344913785402897</c:v>
                </c:pt>
                <c:pt idx="8">
                  <c:v>0.34390182719801599</c:v>
                </c:pt>
                <c:pt idx="9">
                  <c:v>0.34439824564268001</c:v>
                </c:pt>
                <c:pt idx="10">
                  <c:v>0.344928498998261</c:v>
                </c:pt>
                <c:pt idx="11">
                  <c:v>0.34557153258480799</c:v>
                </c:pt>
                <c:pt idx="12">
                  <c:v>0.34643100923086101</c:v>
                </c:pt>
                <c:pt idx="13">
                  <c:v>0.34688297947265401</c:v>
                </c:pt>
                <c:pt idx="14">
                  <c:v>0.348123455903805</c:v>
                </c:pt>
                <c:pt idx="15">
                  <c:v>0.34998202612077001</c:v>
                </c:pt>
                <c:pt idx="16">
                  <c:v>0.352102791102891</c:v>
                </c:pt>
                <c:pt idx="17">
                  <c:v>0.353815492173781</c:v>
                </c:pt>
                <c:pt idx="18">
                  <c:v>0.35232532780431502</c:v>
                </c:pt>
                <c:pt idx="19">
                  <c:v>0.35706550460285102</c:v>
                </c:pt>
                <c:pt idx="20">
                  <c:v>0.37289588765332699</c:v>
                </c:pt>
                <c:pt idx="21">
                  <c:v>0.37096325429615501</c:v>
                </c:pt>
                <c:pt idx="22">
                  <c:v>0.36951026720018998</c:v>
                </c:pt>
                <c:pt idx="23">
                  <c:v>0.38342334988906002</c:v>
                </c:pt>
                <c:pt idx="24">
                  <c:v>0.39884128319639001</c:v>
                </c:pt>
                <c:pt idx="25">
                  <c:v>0.37838078415940501</c:v>
                </c:pt>
                <c:pt idx="26">
                  <c:v>0.387675702882738</c:v>
                </c:pt>
                <c:pt idx="27">
                  <c:v>0.41910432248477802</c:v>
                </c:pt>
                <c:pt idx="28">
                  <c:v>0.438714168896634</c:v>
                </c:pt>
                <c:pt idx="29">
                  <c:v>0.44608108292113502</c:v>
                </c:pt>
                <c:pt idx="30">
                  <c:v>0.46164357319264199</c:v>
                </c:pt>
                <c:pt idx="31">
                  <c:v>0.45912971808917402</c:v>
                </c:pt>
                <c:pt idx="32">
                  <c:v>0.46114608768693399</c:v>
                </c:pt>
                <c:pt idx="33">
                  <c:v>0.48583872706275399</c:v>
                </c:pt>
                <c:pt idx="34">
                  <c:v>0.525469063447076</c:v>
                </c:pt>
                <c:pt idx="35">
                  <c:v>0.57301101446038305</c:v>
                </c:pt>
                <c:pt idx="36">
                  <c:v>0.65168291595562899</c:v>
                </c:pt>
                <c:pt idx="37">
                  <c:v>0.60702756932688395</c:v>
                </c:pt>
                <c:pt idx="38">
                  <c:v>0.54431335704908301</c:v>
                </c:pt>
                <c:pt idx="39">
                  <c:v>0.64753392501525797</c:v>
                </c:pt>
                <c:pt idx="40">
                  <c:v>0.69241882619813699</c:v>
                </c:pt>
                <c:pt idx="41">
                  <c:v>0.73865622490018601</c:v>
                </c:pt>
                <c:pt idx="42">
                  <c:v>0.74454172921295403</c:v>
                </c:pt>
                <c:pt idx="43">
                  <c:v>0.70810185588977004</c:v>
                </c:pt>
                <c:pt idx="44">
                  <c:v>0.96222749011549003</c:v>
                </c:pt>
                <c:pt idx="45">
                  <c:v>0.95846761470862696</c:v>
                </c:pt>
                <c:pt idx="46">
                  <c:v>0.77441880465935697</c:v>
                </c:pt>
                <c:pt idx="47">
                  <c:v>0.75859610745077499</c:v>
                </c:pt>
                <c:pt idx="48">
                  <c:v>0.62315415004136598</c:v>
                </c:pt>
                <c:pt idx="49">
                  <c:v>0.62057748941282398</c:v>
                </c:pt>
                <c:pt idx="50">
                  <c:v>0.66971529865517199</c:v>
                </c:pt>
                <c:pt idx="51">
                  <c:v>0.83209720363974204</c:v>
                </c:pt>
                <c:pt idx="52">
                  <c:v>1.0322585481961299</c:v>
                </c:pt>
                <c:pt idx="53">
                  <c:v>1.0508151326555999</c:v>
                </c:pt>
                <c:pt idx="54">
                  <c:v>1.1119926025117599</c:v>
                </c:pt>
                <c:pt idx="55">
                  <c:v>0.89664501545945496</c:v>
                </c:pt>
                <c:pt idx="56">
                  <c:v>0.84963075276572497</c:v>
                </c:pt>
                <c:pt idx="57">
                  <c:v>0.96125046448479401</c:v>
                </c:pt>
                <c:pt idx="58">
                  <c:v>0.93107960827066705</c:v>
                </c:pt>
                <c:pt idx="59">
                  <c:v>1.0170712885089901</c:v>
                </c:pt>
                <c:pt idx="60">
                  <c:v>1.0036702971545099</c:v>
                </c:pt>
                <c:pt idx="61">
                  <c:v>1.07649147870849</c:v>
                </c:pt>
                <c:pt idx="62">
                  <c:v>0.87443225731379703</c:v>
                </c:pt>
                <c:pt idx="63">
                  <c:v>0.8111608229385</c:v>
                </c:pt>
                <c:pt idx="64">
                  <c:v>1.06626652276128</c:v>
                </c:pt>
                <c:pt idx="65">
                  <c:v>1.0235658251869599</c:v>
                </c:pt>
                <c:pt idx="66">
                  <c:v>0.78872419887787204</c:v>
                </c:pt>
                <c:pt idx="67">
                  <c:v>0.74481034858808803</c:v>
                </c:pt>
                <c:pt idx="68">
                  <c:v>0.75113494806195602</c:v>
                </c:pt>
                <c:pt idx="69">
                  <c:v>0.64496549437881801</c:v>
                </c:pt>
                <c:pt idx="70">
                  <c:v>0.577594129437492</c:v>
                </c:pt>
                <c:pt idx="71">
                  <c:v>0.55436449643207197</c:v>
                </c:pt>
                <c:pt idx="72">
                  <c:v>0.53539244121692497</c:v>
                </c:pt>
                <c:pt idx="73">
                  <c:v>0.47389892479238199</c:v>
                </c:pt>
                <c:pt idx="74">
                  <c:v>0.40137391264674599</c:v>
                </c:pt>
                <c:pt idx="75">
                  <c:v>0.36317999731191603</c:v>
                </c:pt>
                <c:pt idx="76">
                  <c:v>0.32891457560255299</c:v>
                </c:pt>
                <c:pt idx="77">
                  <c:v>0.27547992599787502</c:v>
                </c:pt>
                <c:pt idx="78">
                  <c:v>0.23032932754646501</c:v>
                </c:pt>
                <c:pt idx="79">
                  <c:v>0.22245466678602899</c:v>
                </c:pt>
                <c:pt idx="80">
                  <c:v>0.24763434232652901</c:v>
                </c:pt>
                <c:pt idx="81">
                  <c:v>0.27417365170347402</c:v>
                </c:pt>
                <c:pt idx="82">
                  <c:v>0.27882789509728001</c:v>
                </c:pt>
                <c:pt idx="83">
                  <c:v>0.26948788619020098</c:v>
                </c:pt>
                <c:pt idx="84">
                  <c:v>0.22954999237344001</c:v>
                </c:pt>
                <c:pt idx="85">
                  <c:v>0.17252865693185701</c:v>
                </c:pt>
                <c:pt idx="86">
                  <c:v>0.12684483471007801</c:v>
                </c:pt>
                <c:pt idx="87">
                  <c:v>0.114992159721898</c:v>
                </c:pt>
                <c:pt idx="88">
                  <c:v>0.12765323396101699</c:v>
                </c:pt>
                <c:pt idx="89">
                  <c:v>0.13719363399760501</c:v>
                </c:pt>
                <c:pt idx="90">
                  <c:v>0.15522269111376399</c:v>
                </c:pt>
                <c:pt idx="91">
                  <c:v>0.14171359690696</c:v>
                </c:pt>
                <c:pt idx="92">
                  <c:v>0.119911540476745</c:v>
                </c:pt>
                <c:pt idx="93">
                  <c:v>9.66052152156016E-2</c:v>
                </c:pt>
                <c:pt idx="94">
                  <c:v>8.2183349204549797E-2</c:v>
                </c:pt>
                <c:pt idx="95">
                  <c:v>6.9410505123576896E-2</c:v>
                </c:pt>
                <c:pt idx="96">
                  <c:v>5.4643031492163902E-2</c:v>
                </c:pt>
                <c:pt idx="97">
                  <c:v>5.1908620912406903E-2</c:v>
                </c:pt>
                <c:pt idx="98">
                  <c:v>4.7452302288215398E-2</c:v>
                </c:pt>
                <c:pt idx="99">
                  <c:v>4.05637991919469E-2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22-47B3-B7AB-BE64F8B12AB8}"/>
            </c:ext>
          </c:extLst>
        </c:ser>
        <c:ser>
          <c:idx val="2"/>
          <c:order val="2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(0m)'!$E$4:$E$103</c:f>
              <c:numCache>
                <c:formatCode>General</c:formatCode>
                <c:ptCount val="100"/>
                <c:pt idx="0">
                  <c:v>0.37427967358198699</c:v>
                </c:pt>
                <c:pt idx="1">
                  <c:v>0.37440786781914298</c:v>
                </c:pt>
                <c:pt idx="2">
                  <c:v>0.37455279002789299</c:v>
                </c:pt>
                <c:pt idx="3">
                  <c:v>0.37471664528712301</c:v>
                </c:pt>
                <c:pt idx="4">
                  <c:v>0.37490193794519699</c:v>
                </c:pt>
                <c:pt idx="5">
                  <c:v>0.37511151755898398</c:v>
                </c:pt>
                <c:pt idx="6">
                  <c:v>0.37534862343296899</c:v>
                </c:pt>
                <c:pt idx="7">
                  <c:v>0.37562887279428298</c:v>
                </c:pt>
                <c:pt idx="8">
                  <c:v>0.37594652681364799</c:v>
                </c:pt>
                <c:pt idx="9">
                  <c:v>0.376305838987053</c:v>
                </c:pt>
                <c:pt idx="10">
                  <c:v>0.37672440542369501</c:v>
                </c:pt>
                <c:pt idx="11">
                  <c:v>0.37718506017846998</c:v>
                </c:pt>
                <c:pt idx="12">
                  <c:v>0.377707139124841</c:v>
                </c:pt>
                <c:pt idx="13">
                  <c:v>0.37830239892648199</c:v>
                </c:pt>
                <c:pt idx="14">
                  <c:v>0.37898216785068001</c:v>
                </c:pt>
                <c:pt idx="15">
                  <c:v>0.379736222342899</c:v>
                </c:pt>
                <c:pt idx="16">
                  <c:v>0.38058243050449903</c:v>
                </c:pt>
                <c:pt idx="17">
                  <c:v>0.38156813660610001</c:v>
                </c:pt>
                <c:pt idx="18">
                  <c:v>0.38269953783872201</c:v>
                </c:pt>
                <c:pt idx="19">
                  <c:v>0.38395826913969699</c:v>
                </c:pt>
                <c:pt idx="20">
                  <c:v>0.385187487261271</c:v>
                </c:pt>
                <c:pt idx="21">
                  <c:v>0.386552713574633</c:v>
                </c:pt>
                <c:pt idx="22">
                  <c:v>0.38819082215218598</c:v>
                </c:pt>
                <c:pt idx="23">
                  <c:v>0.39039505616338099</c:v>
                </c:pt>
                <c:pt idx="24">
                  <c:v>0.393046652928428</c:v>
                </c:pt>
                <c:pt idx="25">
                  <c:v>0.394916209906923</c:v>
                </c:pt>
                <c:pt idx="26">
                  <c:v>0.39792495447419501</c:v>
                </c:pt>
                <c:pt idx="27">
                  <c:v>0.40187858806924698</c:v>
                </c:pt>
                <c:pt idx="28">
                  <c:v>0.40214856738302801</c:v>
                </c:pt>
                <c:pt idx="29">
                  <c:v>0.41053071639446498</c:v>
                </c:pt>
                <c:pt idx="30">
                  <c:v>0.42434037398155799</c:v>
                </c:pt>
                <c:pt idx="31">
                  <c:v>0.43155717731931698</c:v>
                </c:pt>
                <c:pt idx="32">
                  <c:v>0.419997311297577</c:v>
                </c:pt>
                <c:pt idx="33">
                  <c:v>0.42454656584155698</c:v>
                </c:pt>
                <c:pt idx="34">
                  <c:v>0.42905425919322698</c:v>
                </c:pt>
                <c:pt idx="35">
                  <c:v>0.44722681872395298</c:v>
                </c:pt>
                <c:pt idx="36">
                  <c:v>0.44687494661614202</c:v>
                </c:pt>
                <c:pt idx="37">
                  <c:v>0.47282629520140601</c:v>
                </c:pt>
                <c:pt idx="38">
                  <c:v>0.52881693176154798</c:v>
                </c:pt>
                <c:pt idx="39">
                  <c:v>0.58266073045473699</c:v>
                </c:pt>
                <c:pt idx="40">
                  <c:v>0.61230276447248899</c:v>
                </c:pt>
                <c:pt idx="41">
                  <c:v>0.64321447200881399</c:v>
                </c:pt>
                <c:pt idx="42">
                  <c:v>0.68200743774458905</c:v>
                </c:pt>
                <c:pt idx="43">
                  <c:v>0.67150313603428302</c:v>
                </c:pt>
                <c:pt idx="44">
                  <c:v>0.673921183674561</c:v>
                </c:pt>
                <c:pt idx="45">
                  <c:v>0.75528694995329804</c:v>
                </c:pt>
                <c:pt idx="46">
                  <c:v>1.03725224242567</c:v>
                </c:pt>
                <c:pt idx="47">
                  <c:v>1.2849057776467501</c:v>
                </c:pt>
                <c:pt idx="48">
                  <c:v>1.47163063349249</c:v>
                </c:pt>
                <c:pt idx="49">
                  <c:v>1.6581103280976901</c:v>
                </c:pt>
                <c:pt idx="50">
                  <c:v>1.30595752087429</c:v>
                </c:pt>
                <c:pt idx="51">
                  <c:v>1.2306333307558199</c:v>
                </c:pt>
                <c:pt idx="52">
                  <c:v>1.3581207227765799</c:v>
                </c:pt>
                <c:pt idx="53">
                  <c:v>1.56679326104575</c:v>
                </c:pt>
                <c:pt idx="54">
                  <c:v>1.2539630791657499</c:v>
                </c:pt>
                <c:pt idx="55">
                  <c:v>1.1686983489196101</c:v>
                </c:pt>
                <c:pt idx="56">
                  <c:v>1.2972263882108099</c:v>
                </c:pt>
                <c:pt idx="57">
                  <c:v>1.2031211327878299</c:v>
                </c:pt>
                <c:pt idx="58">
                  <c:v>0.92800302722636496</c:v>
                </c:pt>
                <c:pt idx="59">
                  <c:v>0.80693451380278702</c:v>
                </c:pt>
                <c:pt idx="60">
                  <c:v>0.88473466966250902</c:v>
                </c:pt>
                <c:pt idx="61">
                  <c:v>0.88615935385753397</c:v>
                </c:pt>
                <c:pt idx="62">
                  <c:v>0.88392684551435796</c:v>
                </c:pt>
                <c:pt idx="63">
                  <c:v>0.71141965323810297</c:v>
                </c:pt>
                <c:pt idx="64">
                  <c:v>0.65555437505242398</c:v>
                </c:pt>
                <c:pt idx="65">
                  <c:v>0.66725017790136598</c:v>
                </c:pt>
                <c:pt idx="66">
                  <c:v>0.54858820951472198</c:v>
                </c:pt>
                <c:pt idx="67">
                  <c:v>0.51470300301149696</c:v>
                </c:pt>
                <c:pt idx="68">
                  <c:v>0.48269459644336199</c:v>
                </c:pt>
                <c:pt idx="69">
                  <c:v>0.50675876337744796</c:v>
                </c:pt>
                <c:pt idx="70">
                  <c:v>0.48968545404380398</c:v>
                </c:pt>
                <c:pt idx="71">
                  <c:v>0.439911480854075</c:v>
                </c:pt>
                <c:pt idx="72">
                  <c:v>0.40305023200019602</c:v>
                </c:pt>
                <c:pt idx="73">
                  <c:v>0.42098459176696301</c:v>
                </c:pt>
                <c:pt idx="74">
                  <c:v>0.43307803305769699</c:v>
                </c:pt>
                <c:pt idx="75">
                  <c:v>0.44423554849344699</c:v>
                </c:pt>
                <c:pt idx="76">
                  <c:v>0.50703431973510404</c:v>
                </c:pt>
                <c:pt idx="77">
                  <c:v>0.62719793384292799</c:v>
                </c:pt>
                <c:pt idx="78">
                  <c:v>0.76594098503981101</c:v>
                </c:pt>
                <c:pt idx="79">
                  <c:v>0.84214681423900295</c:v>
                </c:pt>
                <c:pt idx="80">
                  <c:v>0.83525770045530701</c:v>
                </c:pt>
                <c:pt idx="81">
                  <c:v>0.77776732747997901</c:v>
                </c:pt>
                <c:pt idx="82">
                  <c:v>0.67979263645231802</c:v>
                </c:pt>
                <c:pt idx="83">
                  <c:v>0.55469832558653798</c:v>
                </c:pt>
                <c:pt idx="84">
                  <c:v>0.44269527984604401</c:v>
                </c:pt>
                <c:pt idx="85">
                  <c:v>0.35969127134058498</c:v>
                </c:pt>
                <c:pt idx="86">
                  <c:v>0.29967819486587699</c:v>
                </c:pt>
                <c:pt idx="87">
                  <c:v>0.257894925019444</c:v>
                </c:pt>
                <c:pt idx="88">
                  <c:v>0.22927345309709901</c:v>
                </c:pt>
                <c:pt idx="89">
                  <c:v>0.209506770324797</c:v>
                </c:pt>
                <c:pt idx="90">
                  <c:v>0.193237147535672</c:v>
                </c:pt>
                <c:pt idx="91">
                  <c:v>0.17690162613358701</c:v>
                </c:pt>
                <c:pt idx="92">
                  <c:v>0.159141584066638</c:v>
                </c:pt>
                <c:pt idx="93">
                  <c:v>0.14048904385215299</c:v>
                </c:pt>
                <c:pt idx="94">
                  <c:v>0.122000710816173</c:v>
                </c:pt>
                <c:pt idx="95">
                  <c:v>0.104987784900475</c:v>
                </c:pt>
                <c:pt idx="96">
                  <c:v>8.9712057413607299E-2</c:v>
                </c:pt>
                <c:pt idx="97">
                  <c:v>7.70495424454994E-2</c:v>
                </c:pt>
                <c:pt idx="98">
                  <c:v>6.5758788603570498E-2</c:v>
                </c:pt>
                <c:pt idx="99">
                  <c:v>5.59735804846467E-2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22-47B3-B7AB-BE64F8B12AB8}"/>
            </c:ext>
          </c:extLst>
        </c:ser>
        <c:ser>
          <c:idx val="3"/>
          <c:order val="3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(0m)'!$F$4:$F$103</c:f>
              <c:numCache>
                <c:formatCode>General</c:formatCode>
                <c:ptCount val="100"/>
                <c:pt idx="0">
                  <c:v>0.241037295782427</c:v>
                </c:pt>
                <c:pt idx="1">
                  <c:v>0.241150043962581</c:v>
                </c:pt>
                <c:pt idx="2">
                  <c:v>0.2412776514444</c:v>
                </c:pt>
                <c:pt idx="3">
                  <c:v>0.241422195480885</c:v>
                </c:pt>
                <c:pt idx="4">
                  <c:v>0.241586221702043</c:v>
                </c:pt>
                <c:pt idx="5">
                  <c:v>0.241780219459688</c:v>
                </c:pt>
                <c:pt idx="6">
                  <c:v>0.24199284872102</c:v>
                </c:pt>
                <c:pt idx="7">
                  <c:v>0.242235000953229</c:v>
                </c:pt>
                <c:pt idx="8">
                  <c:v>0.242513833764189</c:v>
                </c:pt>
                <c:pt idx="9">
                  <c:v>0.24283677251978</c:v>
                </c:pt>
                <c:pt idx="10">
                  <c:v>0.243204570754539</c:v>
                </c:pt>
                <c:pt idx="11">
                  <c:v>0.24360756130974401</c:v>
                </c:pt>
                <c:pt idx="12">
                  <c:v>0.24407924433526501</c:v>
                </c:pt>
                <c:pt idx="13">
                  <c:v>0.24463411649269001</c:v>
                </c:pt>
                <c:pt idx="14">
                  <c:v>0.24522525089758099</c:v>
                </c:pt>
                <c:pt idx="15">
                  <c:v>0.24573665560775099</c:v>
                </c:pt>
                <c:pt idx="16">
                  <c:v>0.24645267743990301</c:v>
                </c:pt>
                <c:pt idx="17">
                  <c:v>0.24714280773288699</c:v>
                </c:pt>
                <c:pt idx="18">
                  <c:v>0.24751144365253899</c:v>
                </c:pt>
                <c:pt idx="19">
                  <c:v>0.247521628393576</c:v>
                </c:pt>
                <c:pt idx="20">
                  <c:v>0.24797596186071399</c:v>
                </c:pt>
                <c:pt idx="21">
                  <c:v>0.24936308458499001</c:v>
                </c:pt>
                <c:pt idx="22">
                  <c:v>0.250695615561146</c:v>
                </c:pt>
                <c:pt idx="23">
                  <c:v>0.25501700364341301</c:v>
                </c:pt>
                <c:pt idx="24">
                  <c:v>0.26127272772993498</c:v>
                </c:pt>
                <c:pt idx="25">
                  <c:v>0.268179714156565</c:v>
                </c:pt>
                <c:pt idx="26">
                  <c:v>0.28142001375267001</c:v>
                </c:pt>
                <c:pt idx="27">
                  <c:v>0.29134755235729298</c:v>
                </c:pt>
                <c:pt idx="28">
                  <c:v>0.28968272312645299</c:v>
                </c:pt>
                <c:pt idx="29">
                  <c:v>0.29613149143540801</c:v>
                </c:pt>
                <c:pt idx="30">
                  <c:v>0.28693485983900702</c:v>
                </c:pt>
                <c:pt idx="31">
                  <c:v>0.27168487382699102</c:v>
                </c:pt>
                <c:pt idx="32">
                  <c:v>0.28554820905091699</c:v>
                </c:pt>
                <c:pt idx="33">
                  <c:v>0.29737472373836099</c:v>
                </c:pt>
                <c:pt idx="34">
                  <c:v>0.31943701202034303</c:v>
                </c:pt>
                <c:pt idx="35">
                  <c:v>0.34687501727956099</c:v>
                </c:pt>
                <c:pt idx="36">
                  <c:v>0.38344579975155901</c:v>
                </c:pt>
                <c:pt idx="37">
                  <c:v>0.47180935778306499</c:v>
                </c:pt>
                <c:pt idx="38">
                  <c:v>0.56427250056452505</c:v>
                </c:pt>
                <c:pt idx="39">
                  <c:v>0.72707632517371601</c:v>
                </c:pt>
                <c:pt idx="40">
                  <c:v>0.88732998703701405</c:v>
                </c:pt>
                <c:pt idx="41">
                  <c:v>0.84240779785397901</c:v>
                </c:pt>
                <c:pt idx="42">
                  <c:v>0.61765353820105096</c:v>
                </c:pt>
                <c:pt idx="43">
                  <c:v>0.55746060420529797</c:v>
                </c:pt>
                <c:pt idx="44">
                  <c:v>0.53497517548756701</c:v>
                </c:pt>
                <c:pt idx="45">
                  <c:v>0.64797180819176003</c:v>
                </c:pt>
                <c:pt idx="46">
                  <c:v>0.65938539404942798</c:v>
                </c:pt>
                <c:pt idx="47">
                  <c:v>0.66534681063802104</c:v>
                </c:pt>
                <c:pt idx="48">
                  <c:v>0.75812603195693595</c:v>
                </c:pt>
                <c:pt idx="49">
                  <c:v>0.71477511972032304</c:v>
                </c:pt>
                <c:pt idx="50">
                  <c:v>0.58653763491370303</c:v>
                </c:pt>
                <c:pt idx="51">
                  <c:v>0.65729255275452003</c:v>
                </c:pt>
                <c:pt idx="52">
                  <c:v>0.74027411519559405</c:v>
                </c:pt>
                <c:pt idx="53">
                  <c:v>0.66312151997685798</c:v>
                </c:pt>
                <c:pt idx="54">
                  <c:v>0.52333925474209897</c:v>
                </c:pt>
                <c:pt idx="55">
                  <c:v>0.44212624753468399</c:v>
                </c:pt>
                <c:pt idx="56">
                  <c:v>0.46501894963968199</c:v>
                </c:pt>
                <c:pt idx="57">
                  <c:v>0.51418990480892401</c:v>
                </c:pt>
                <c:pt idx="58">
                  <c:v>0.58751354524976396</c:v>
                </c:pt>
                <c:pt idx="59">
                  <c:v>0.60752985456416497</c:v>
                </c:pt>
                <c:pt idx="60">
                  <c:v>0.55404235527886803</c:v>
                </c:pt>
                <c:pt idx="61">
                  <c:v>0.45671344290103999</c:v>
                </c:pt>
                <c:pt idx="62">
                  <c:v>0.35758576504263001</c:v>
                </c:pt>
                <c:pt idx="63">
                  <c:v>0.28240793784670898</c:v>
                </c:pt>
                <c:pt idx="64">
                  <c:v>0.24407618573689099</c:v>
                </c:pt>
                <c:pt idx="65">
                  <c:v>0.23723519671055501</c:v>
                </c:pt>
                <c:pt idx="66">
                  <c:v>0.23213551806962901</c:v>
                </c:pt>
                <c:pt idx="67">
                  <c:v>0.21638236724232701</c:v>
                </c:pt>
                <c:pt idx="68">
                  <c:v>0.205100507741445</c:v>
                </c:pt>
                <c:pt idx="69">
                  <c:v>0.21591659623242501</c:v>
                </c:pt>
                <c:pt idx="70">
                  <c:v>0.241876659769169</c:v>
                </c:pt>
                <c:pt idx="71">
                  <c:v>0.267170755373491</c:v>
                </c:pt>
                <c:pt idx="72">
                  <c:v>0.28703533476259602</c:v>
                </c:pt>
                <c:pt idx="73">
                  <c:v>0.29463888087365098</c:v>
                </c:pt>
                <c:pt idx="74">
                  <c:v>0.286526901972189</c:v>
                </c:pt>
                <c:pt idx="75">
                  <c:v>0.26747476008679899</c:v>
                </c:pt>
                <c:pt idx="76">
                  <c:v>0.244398413919622</c:v>
                </c:pt>
                <c:pt idx="77">
                  <c:v>0.22557058674105501</c:v>
                </c:pt>
                <c:pt idx="78">
                  <c:v>0.20832089183597599</c:v>
                </c:pt>
                <c:pt idx="79">
                  <c:v>0.18261652343700499</c:v>
                </c:pt>
                <c:pt idx="80">
                  <c:v>0.15736144716035899</c:v>
                </c:pt>
                <c:pt idx="81">
                  <c:v>0.140384943292546</c:v>
                </c:pt>
                <c:pt idx="82">
                  <c:v>0.120046705544386</c:v>
                </c:pt>
                <c:pt idx="83">
                  <c:v>0.106236091402386</c:v>
                </c:pt>
                <c:pt idx="84">
                  <c:v>9.1005168213793494E-2</c:v>
                </c:pt>
                <c:pt idx="85">
                  <c:v>7.7293711047027105E-2</c:v>
                </c:pt>
                <c:pt idx="86">
                  <c:v>6.3845120828270305E-2</c:v>
                </c:pt>
                <c:pt idx="87">
                  <c:v>5.0794306579435303E-2</c:v>
                </c:pt>
                <c:pt idx="88">
                  <c:v>3.9468036784075698E-2</c:v>
                </c:pt>
                <c:pt idx="89">
                  <c:v>3.1596623345141003E-2</c:v>
                </c:pt>
                <c:pt idx="90">
                  <c:v>2.58737305461243E-2</c:v>
                </c:pt>
                <c:pt idx="91">
                  <c:v>2.13512390842562E-2</c:v>
                </c:pt>
                <c:pt idx="92">
                  <c:v>1.7927174480590499E-2</c:v>
                </c:pt>
                <c:pt idx="93">
                  <c:v>1.53234348575042E-2</c:v>
                </c:pt>
                <c:pt idx="94">
                  <c:v>1.3479266928996699E-2</c:v>
                </c:pt>
                <c:pt idx="95">
                  <c:v>1.3617682558704E-2</c:v>
                </c:pt>
                <c:pt idx="96">
                  <c:v>1.1895688494178901E-2</c:v>
                </c:pt>
                <c:pt idx="97">
                  <c:v>1.1284790730502399E-2</c:v>
                </c:pt>
                <c:pt idx="98">
                  <c:v>9.4115114727292507E-3</c:v>
                </c:pt>
                <c:pt idx="99">
                  <c:v>8.6278445991485007E-3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22-47B3-B7AB-BE64F8B12AB8}"/>
            </c:ext>
          </c:extLst>
        </c:ser>
        <c:ser>
          <c:idx val="4"/>
          <c:order val="4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(0m)'!$G$4:$G$103</c:f>
              <c:numCache>
                <c:formatCode>General</c:formatCode>
                <c:ptCount val="100"/>
                <c:pt idx="0">
                  <c:v>0.19993187458228001</c:v>
                </c:pt>
                <c:pt idx="1">
                  <c:v>0.200037657230899</c:v>
                </c:pt>
                <c:pt idx="2">
                  <c:v>0.20015790667553701</c:v>
                </c:pt>
                <c:pt idx="3">
                  <c:v>0.20029464455607299</c:v>
                </c:pt>
                <c:pt idx="4">
                  <c:v>0.20045018707560699</c:v>
                </c:pt>
                <c:pt idx="5">
                  <c:v>0.20063479029422299</c:v>
                </c:pt>
                <c:pt idx="6">
                  <c:v>0.20083559648190299</c:v>
                </c:pt>
                <c:pt idx="7">
                  <c:v>0.201067163954499</c:v>
                </c:pt>
                <c:pt idx="8">
                  <c:v>0.20134988686062399</c:v>
                </c:pt>
                <c:pt idx="9">
                  <c:v>0.201653386646997</c:v>
                </c:pt>
                <c:pt idx="10">
                  <c:v>0.20195263074091599</c:v>
                </c:pt>
                <c:pt idx="11">
                  <c:v>0.20229758384659799</c:v>
                </c:pt>
                <c:pt idx="12">
                  <c:v>0.202655582012917</c:v>
                </c:pt>
                <c:pt idx="13">
                  <c:v>0.202852967910402</c:v>
                </c:pt>
                <c:pt idx="14">
                  <c:v>0.20401129648809899</c:v>
                </c:pt>
                <c:pt idx="15">
                  <c:v>0.20467089110344699</c:v>
                </c:pt>
                <c:pt idx="16">
                  <c:v>0.206718140019649</c:v>
                </c:pt>
                <c:pt idx="17">
                  <c:v>0.208553488277262</c:v>
                </c:pt>
                <c:pt idx="18">
                  <c:v>0.207661256960748</c:v>
                </c:pt>
                <c:pt idx="19">
                  <c:v>0.209616433067775</c:v>
                </c:pt>
                <c:pt idx="20">
                  <c:v>0.21554323308888901</c:v>
                </c:pt>
                <c:pt idx="21">
                  <c:v>0.22092002342552</c:v>
                </c:pt>
                <c:pt idx="22">
                  <c:v>0.22386544160437599</c:v>
                </c:pt>
                <c:pt idx="23">
                  <c:v>0.228543787587736</c:v>
                </c:pt>
                <c:pt idx="24">
                  <c:v>0.23603733618544001</c:v>
                </c:pt>
                <c:pt idx="25">
                  <c:v>0.23445342621125001</c:v>
                </c:pt>
                <c:pt idx="26">
                  <c:v>0.24000118564377701</c:v>
                </c:pt>
                <c:pt idx="27">
                  <c:v>0.240419939879704</c:v>
                </c:pt>
                <c:pt idx="28">
                  <c:v>0.25263241780971002</c:v>
                </c:pt>
                <c:pt idx="29">
                  <c:v>0.243481166860127</c:v>
                </c:pt>
                <c:pt idx="30">
                  <c:v>0.25530948182167501</c:v>
                </c:pt>
                <c:pt idx="31">
                  <c:v>0.280965322669394</c:v>
                </c:pt>
                <c:pt idx="32">
                  <c:v>0.31476960572440399</c:v>
                </c:pt>
                <c:pt idx="33">
                  <c:v>0.35683345757115598</c:v>
                </c:pt>
                <c:pt idx="34">
                  <c:v>0.386045538640581</c:v>
                </c:pt>
                <c:pt idx="35">
                  <c:v>0.37769946424587802</c:v>
                </c:pt>
                <c:pt idx="36">
                  <c:v>0.37917850549827598</c:v>
                </c:pt>
                <c:pt idx="37">
                  <c:v>0.43989498710826902</c:v>
                </c:pt>
                <c:pt idx="38">
                  <c:v>0.45611916394163998</c:v>
                </c:pt>
                <c:pt idx="39">
                  <c:v>0.45265352816617099</c:v>
                </c:pt>
                <c:pt idx="40">
                  <c:v>0.53680180260335997</c:v>
                </c:pt>
                <c:pt idx="41">
                  <c:v>0.64702736084388401</c:v>
                </c:pt>
                <c:pt idx="42">
                  <c:v>0.74933428158055504</c:v>
                </c:pt>
                <c:pt idx="43">
                  <c:v>0.89462896877336495</c:v>
                </c:pt>
                <c:pt idx="44">
                  <c:v>0.91531606545213595</c:v>
                </c:pt>
                <c:pt idx="45">
                  <c:v>0.87693852667813599</c:v>
                </c:pt>
                <c:pt idx="46">
                  <c:v>0.71297283360966102</c:v>
                </c:pt>
                <c:pt idx="47">
                  <c:v>0.56214537408665499</c:v>
                </c:pt>
                <c:pt idx="48">
                  <c:v>0.47377579452486102</c:v>
                </c:pt>
                <c:pt idx="49">
                  <c:v>0.42843584940497498</c:v>
                </c:pt>
                <c:pt idx="50">
                  <c:v>0.432136770961011</c:v>
                </c:pt>
                <c:pt idx="51">
                  <c:v>0.44162083179464701</c:v>
                </c:pt>
                <c:pt idx="52">
                  <c:v>0.53089126768182504</c:v>
                </c:pt>
                <c:pt idx="53">
                  <c:v>0.53625599869247698</c:v>
                </c:pt>
                <c:pt idx="54">
                  <c:v>0.52314182761661698</c:v>
                </c:pt>
                <c:pt idx="55">
                  <c:v>0.55931632885106797</c:v>
                </c:pt>
                <c:pt idx="56">
                  <c:v>0.56512324528943203</c:v>
                </c:pt>
                <c:pt idx="57">
                  <c:v>0.67187349302173405</c:v>
                </c:pt>
                <c:pt idx="58">
                  <c:v>0.48033112836439401</c:v>
                </c:pt>
                <c:pt idx="59">
                  <c:v>0.47237132955640498</c:v>
                </c:pt>
                <c:pt idx="60">
                  <c:v>0.43687436460696499</c:v>
                </c:pt>
                <c:pt idx="61">
                  <c:v>0.33668205529080403</c:v>
                </c:pt>
                <c:pt idx="62">
                  <c:v>0.41176400464933399</c:v>
                </c:pt>
                <c:pt idx="63">
                  <c:v>0.40632912010175998</c:v>
                </c:pt>
                <c:pt idx="64">
                  <c:v>0.34588710550271101</c:v>
                </c:pt>
                <c:pt idx="65">
                  <c:v>0.27801244461899999</c:v>
                </c:pt>
                <c:pt idx="66">
                  <c:v>0.27159185610269898</c:v>
                </c:pt>
                <c:pt idx="67">
                  <c:v>0.29754310103440801</c:v>
                </c:pt>
                <c:pt idx="68">
                  <c:v>0.31726072212409501</c:v>
                </c:pt>
                <c:pt idx="69">
                  <c:v>0.31109754219667701</c:v>
                </c:pt>
                <c:pt idx="70">
                  <c:v>0.27824516133069599</c:v>
                </c:pt>
                <c:pt idx="71">
                  <c:v>0.244806884976215</c:v>
                </c:pt>
                <c:pt idx="72">
                  <c:v>0.22222220788935099</c:v>
                </c:pt>
                <c:pt idx="73">
                  <c:v>0.21782059086604599</c:v>
                </c:pt>
                <c:pt idx="74">
                  <c:v>0.23091695511483701</c:v>
                </c:pt>
                <c:pt idx="75">
                  <c:v>0.27223917164485301</c:v>
                </c:pt>
                <c:pt idx="76">
                  <c:v>0.30402860680452098</c:v>
                </c:pt>
                <c:pt idx="77">
                  <c:v>0.31332502505802701</c:v>
                </c:pt>
                <c:pt idx="78">
                  <c:v>0.31761991079589302</c:v>
                </c:pt>
                <c:pt idx="79">
                  <c:v>0.28839404786206302</c:v>
                </c:pt>
                <c:pt idx="80">
                  <c:v>0.243746404756189</c:v>
                </c:pt>
                <c:pt idx="81">
                  <c:v>0.21011363315543299</c:v>
                </c:pt>
                <c:pt idx="82">
                  <c:v>0.19337269414510699</c:v>
                </c:pt>
                <c:pt idx="83">
                  <c:v>0.17584242835743399</c:v>
                </c:pt>
                <c:pt idx="84">
                  <c:v>0.15435421379057099</c:v>
                </c:pt>
                <c:pt idx="85">
                  <c:v>0.131320752746974</c:v>
                </c:pt>
                <c:pt idx="86">
                  <c:v>0.108235927625401</c:v>
                </c:pt>
                <c:pt idx="87">
                  <c:v>8.6850441367009701E-2</c:v>
                </c:pt>
                <c:pt idx="88">
                  <c:v>6.8659248799457506E-2</c:v>
                </c:pt>
                <c:pt idx="89">
                  <c:v>6.4063285429268604E-2</c:v>
                </c:pt>
                <c:pt idx="90">
                  <c:v>6.6188826089634195E-2</c:v>
                </c:pt>
                <c:pt idx="91">
                  <c:v>6.0336274042881798E-2</c:v>
                </c:pt>
                <c:pt idx="92">
                  <c:v>4.9966596399571697E-2</c:v>
                </c:pt>
                <c:pt idx="93">
                  <c:v>3.9700496838392801E-2</c:v>
                </c:pt>
                <c:pt idx="94">
                  <c:v>3.6039423699854897E-2</c:v>
                </c:pt>
                <c:pt idx="95">
                  <c:v>3.1409850161575499E-2</c:v>
                </c:pt>
                <c:pt idx="96">
                  <c:v>2.5726598338263601E-2</c:v>
                </c:pt>
                <c:pt idx="97">
                  <c:v>2.0061478939786E-2</c:v>
                </c:pt>
                <c:pt idx="98">
                  <c:v>1.6651648169623501E-2</c:v>
                </c:pt>
                <c:pt idx="99">
                  <c:v>1.41767922317766E-2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22-47B3-B7AB-BE64F8B12AB8}"/>
            </c:ext>
          </c:extLst>
        </c:ser>
        <c:ser>
          <c:idx val="5"/>
          <c:order val="5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(0m)'!$H$4:$H$103</c:f>
              <c:numCache>
                <c:formatCode>General</c:formatCode>
                <c:ptCount val="100"/>
                <c:pt idx="0">
                  <c:v>0.26326979294145902</c:v>
                </c:pt>
                <c:pt idx="1">
                  <c:v>0.26341684047401598</c:v>
                </c:pt>
                <c:pt idx="2">
                  <c:v>0.263582805011011</c:v>
                </c:pt>
                <c:pt idx="3">
                  <c:v>0.26377008370632898</c:v>
                </c:pt>
                <c:pt idx="4">
                  <c:v>0.26398127360393298</c:v>
                </c:pt>
                <c:pt idx="5">
                  <c:v>0.26421928910360598</c:v>
                </c:pt>
                <c:pt idx="6">
                  <c:v>0.26449979776934601</c:v>
                </c:pt>
                <c:pt idx="7">
                  <c:v>0.26483293035564698</c:v>
                </c:pt>
                <c:pt idx="8">
                  <c:v>0.26520622557340401</c:v>
                </c:pt>
                <c:pt idx="9">
                  <c:v>0.26563271521395199</c:v>
                </c:pt>
                <c:pt idx="10">
                  <c:v>0.26595777054526898</c:v>
                </c:pt>
                <c:pt idx="11">
                  <c:v>0.26642718766699902</c:v>
                </c:pt>
                <c:pt idx="12">
                  <c:v>0.26686456228905497</c:v>
                </c:pt>
                <c:pt idx="13">
                  <c:v>0.26745443847043099</c:v>
                </c:pt>
                <c:pt idx="14">
                  <c:v>0.26821327078673601</c:v>
                </c:pt>
                <c:pt idx="15">
                  <c:v>0.26989088451098903</c:v>
                </c:pt>
                <c:pt idx="16">
                  <c:v>0.27213784209075698</c:v>
                </c:pt>
                <c:pt idx="17">
                  <c:v>0.27267293407315402</c:v>
                </c:pt>
                <c:pt idx="18">
                  <c:v>0.273225492942823</c:v>
                </c:pt>
                <c:pt idx="19">
                  <c:v>0.26869656679570703</c:v>
                </c:pt>
                <c:pt idx="20">
                  <c:v>0.262664451117751</c:v>
                </c:pt>
                <c:pt idx="21">
                  <c:v>0.27735433846089702</c:v>
                </c:pt>
                <c:pt idx="22">
                  <c:v>0.29216624776539302</c:v>
                </c:pt>
                <c:pt idx="23">
                  <c:v>0.30372753682039999</c:v>
                </c:pt>
                <c:pt idx="24">
                  <c:v>0.32958908992873698</c:v>
                </c:pt>
                <c:pt idx="25">
                  <c:v>0.34132011068580398</c:v>
                </c:pt>
                <c:pt idx="26">
                  <c:v>0.361645948421014</c:v>
                </c:pt>
                <c:pt idx="27">
                  <c:v>0.37712051047837603</c:v>
                </c:pt>
                <c:pt idx="28">
                  <c:v>0.37590772697573199</c:v>
                </c:pt>
                <c:pt idx="29">
                  <c:v>0.45534005225504298</c:v>
                </c:pt>
                <c:pt idx="30">
                  <c:v>0.45447362247457002</c:v>
                </c:pt>
                <c:pt idx="31">
                  <c:v>0.40095486397663599</c:v>
                </c:pt>
                <c:pt idx="32">
                  <c:v>0.42717974436713901</c:v>
                </c:pt>
                <c:pt idx="33">
                  <c:v>0.386934770079987</c:v>
                </c:pt>
                <c:pt idx="34">
                  <c:v>0.388850264833485</c:v>
                </c:pt>
                <c:pt idx="35">
                  <c:v>0.43769367512014301</c:v>
                </c:pt>
                <c:pt idx="36">
                  <c:v>0.45999904214864201</c:v>
                </c:pt>
                <c:pt idx="37">
                  <c:v>0.475352450074227</c:v>
                </c:pt>
                <c:pt idx="38">
                  <c:v>0.55340287496361296</c:v>
                </c:pt>
                <c:pt idx="39">
                  <c:v>0.61296816606668603</c:v>
                </c:pt>
                <c:pt idx="40">
                  <c:v>0.759819372889601</c:v>
                </c:pt>
                <c:pt idx="41">
                  <c:v>0.77211431196676805</c:v>
                </c:pt>
                <c:pt idx="42">
                  <c:v>0.67676853337060905</c:v>
                </c:pt>
                <c:pt idx="43">
                  <c:v>0.71704533823392902</c:v>
                </c:pt>
                <c:pt idx="44">
                  <c:v>0.90365110499426404</c:v>
                </c:pt>
                <c:pt idx="45">
                  <c:v>0.97780878250018499</c:v>
                </c:pt>
                <c:pt idx="46">
                  <c:v>0.82036103212911105</c:v>
                </c:pt>
                <c:pt idx="47">
                  <c:v>0.77533188468688097</c:v>
                </c:pt>
                <c:pt idx="48">
                  <c:v>0.64303513446248795</c:v>
                </c:pt>
                <c:pt idx="49">
                  <c:v>0.554630871603909</c:v>
                </c:pt>
                <c:pt idx="50">
                  <c:v>0.62351664024130304</c:v>
                </c:pt>
                <c:pt idx="51">
                  <c:v>0.61905736442303105</c:v>
                </c:pt>
                <c:pt idx="52">
                  <c:v>0.67235364180966795</c:v>
                </c:pt>
                <c:pt idx="53">
                  <c:v>0.62338513205147295</c:v>
                </c:pt>
                <c:pt idx="54">
                  <c:v>0.71608394258177199</c:v>
                </c:pt>
                <c:pt idx="55">
                  <c:v>0.83452199484073597</c:v>
                </c:pt>
                <c:pt idx="56">
                  <c:v>0.89639855133857804</c:v>
                </c:pt>
                <c:pt idx="57">
                  <c:v>0.74340733506207701</c:v>
                </c:pt>
                <c:pt idx="58">
                  <c:v>0.653982416382628</c:v>
                </c:pt>
                <c:pt idx="59">
                  <c:v>0.65006066237800297</c:v>
                </c:pt>
                <c:pt idx="60">
                  <c:v>0.57955552031646296</c:v>
                </c:pt>
                <c:pt idx="61">
                  <c:v>0.51844980036495703</c:v>
                </c:pt>
                <c:pt idx="62">
                  <c:v>0.41178396164921199</c:v>
                </c:pt>
                <c:pt idx="63">
                  <c:v>0.33141940261298403</c:v>
                </c:pt>
                <c:pt idx="64">
                  <c:v>0.33128556752454302</c:v>
                </c:pt>
                <c:pt idx="65">
                  <c:v>0.23375196292119199</c:v>
                </c:pt>
                <c:pt idx="66">
                  <c:v>0.26277761842825897</c:v>
                </c:pt>
                <c:pt idx="67">
                  <c:v>0.31576147660246501</c:v>
                </c:pt>
                <c:pt idx="68">
                  <c:v>0.29412055187990499</c:v>
                </c:pt>
                <c:pt idx="69">
                  <c:v>0.22942605242563299</c:v>
                </c:pt>
                <c:pt idx="70">
                  <c:v>0.209696511287983</c:v>
                </c:pt>
                <c:pt idx="71">
                  <c:v>0.21727188427774299</c:v>
                </c:pt>
                <c:pt idx="72">
                  <c:v>0.240665146163205</c:v>
                </c:pt>
                <c:pt idx="73">
                  <c:v>0.28936924575052098</c:v>
                </c:pt>
                <c:pt idx="74">
                  <c:v>0.27612187476536898</c:v>
                </c:pt>
                <c:pt idx="75">
                  <c:v>0.21562534326395499</c:v>
                </c:pt>
                <c:pt idx="76">
                  <c:v>0.18797081115320599</c:v>
                </c:pt>
                <c:pt idx="77">
                  <c:v>0.13166151616256699</c:v>
                </c:pt>
                <c:pt idx="78">
                  <c:v>0.11528434551648201</c:v>
                </c:pt>
                <c:pt idx="79">
                  <c:v>9.7886145160464802E-2</c:v>
                </c:pt>
                <c:pt idx="80">
                  <c:v>7.3448684045711199E-2</c:v>
                </c:pt>
                <c:pt idx="81">
                  <c:v>6.7084009203345299E-2</c:v>
                </c:pt>
                <c:pt idx="82">
                  <c:v>5.6286254267488803E-2</c:v>
                </c:pt>
                <c:pt idx="83">
                  <c:v>5.0906189436821098E-2</c:v>
                </c:pt>
                <c:pt idx="84">
                  <c:v>5.7181222078129403E-2</c:v>
                </c:pt>
                <c:pt idx="85">
                  <c:v>5.6527020859475197E-2</c:v>
                </c:pt>
                <c:pt idx="86">
                  <c:v>4.3805975558407102E-2</c:v>
                </c:pt>
                <c:pt idx="87">
                  <c:v>4.15022811745848E-2</c:v>
                </c:pt>
                <c:pt idx="88">
                  <c:v>4.5758213165729901E-2</c:v>
                </c:pt>
                <c:pt idx="89">
                  <c:v>4.0009956393245699E-2</c:v>
                </c:pt>
                <c:pt idx="90">
                  <c:v>3.4246271050794301E-2</c:v>
                </c:pt>
                <c:pt idx="91">
                  <c:v>3.4659028972633198E-2</c:v>
                </c:pt>
                <c:pt idx="92">
                  <c:v>3.4777345662899001E-2</c:v>
                </c:pt>
                <c:pt idx="93">
                  <c:v>3.56245422549945E-2</c:v>
                </c:pt>
                <c:pt idx="94">
                  <c:v>3.5000125281363897E-2</c:v>
                </c:pt>
                <c:pt idx="95">
                  <c:v>3.3448480993947198E-2</c:v>
                </c:pt>
                <c:pt idx="96">
                  <c:v>3.2081896209343298E-2</c:v>
                </c:pt>
                <c:pt idx="97">
                  <c:v>3.2650876600450497E-2</c:v>
                </c:pt>
                <c:pt idx="98">
                  <c:v>3.2440078849188002E-2</c:v>
                </c:pt>
                <c:pt idx="99">
                  <c:v>2.8943059721212201E-2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22-47B3-B7AB-BE64F8B12AB8}"/>
            </c:ext>
          </c:extLst>
        </c:ser>
        <c:ser>
          <c:idx val="6"/>
          <c:order val="6"/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(0m)'!$I$4:$I$103</c:f>
              <c:numCache>
                <c:formatCode>General</c:formatCode>
                <c:ptCount val="100"/>
                <c:pt idx="0">
                  <c:v>0.31306915127059398</c:v>
                </c:pt>
                <c:pt idx="1">
                  <c:v>0.31312166431247701</c:v>
                </c:pt>
                <c:pt idx="2">
                  <c:v>0.31318266391564797</c:v>
                </c:pt>
                <c:pt idx="3">
                  <c:v>0.31325555250293402</c:v>
                </c:pt>
                <c:pt idx="4">
                  <c:v>0.31333779444381898</c:v>
                </c:pt>
                <c:pt idx="5">
                  <c:v>0.31343051942712402</c:v>
                </c:pt>
                <c:pt idx="6">
                  <c:v>0.31353996656092198</c:v>
                </c:pt>
                <c:pt idx="7">
                  <c:v>0.31365816109699501</c:v>
                </c:pt>
                <c:pt idx="8">
                  <c:v>0.313794134496516</c:v>
                </c:pt>
                <c:pt idx="9">
                  <c:v>0.31394760938745803</c:v>
                </c:pt>
                <c:pt idx="10">
                  <c:v>0.31412030102146599</c:v>
                </c:pt>
                <c:pt idx="11">
                  <c:v>0.314305413023519</c:v>
                </c:pt>
                <c:pt idx="12">
                  <c:v>0.31452204777124099</c:v>
                </c:pt>
                <c:pt idx="13">
                  <c:v>0.31476597097590903</c:v>
                </c:pt>
                <c:pt idx="14">
                  <c:v>0.31513456930209499</c:v>
                </c:pt>
                <c:pt idx="15">
                  <c:v>0.31544440755534298</c:v>
                </c:pt>
                <c:pt idx="16">
                  <c:v>0.31567287310927999</c:v>
                </c:pt>
                <c:pt idx="17">
                  <c:v>0.31651634853761801</c:v>
                </c:pt>
                <c:pt idx="18">
                  <c:v>0.31691956976653102</c:v>
                </c:pt>
                <c:pt idx="19">
                  <c:v>0.31808969291966599</c:v>
                </c:pt>
                <c:pt idx="20">
                  <c:v>0.32015344998640299</c:v>
                </c:pt>
                <c:pt idx="21">
                  <c:v>0.31827063117311399</c:v>
                </c:pt>
                <c:pt idx="22">
                  <c:v>0.31977469442975898</c:v>
                </c:pt>
                <c:pt idx="23">
                  <c:v>0.32407535109197799</c:v>
                </c:pt>
                <c:pt idx="24">
                  <c:v>0.33157655623868698</c:v>
                </c:pt>
                <c:pt idx="25">
                  <c:v>0.32951122841201802</c:v>
                </c:pt>
                <c:pt idx="26">
                  <c:v>0.319608274561686</c:v>
                </c:pt>
                <c:pt idx="27">
                  <c:v>0.31780009079877097</c:v>
                </c:pt>
                <c:pt idx="28">
                  <c:v>0.33015849592086499</c:v>
                </c:pt>
                <c:pt idx="29">
                  <c:v>0.33122869276466199</c:v>
                </c:pt>
                <c:pt idx="30">
                  <c:v>0.33260786170114398</c:v>
                </c:pt>
                <c:pt idx="31">
                  <c:v>0.33506326175866902</c:v>
                </c:pt>
                <c:pt idx="32">
                  <c:v>0.33100371770541998</c:v>
                </c:pt>
                <c:pt idx="33">
                  <c:v>0.34382532509130898</c:v>
                </c:pt>
                <c:pt idx="34">
                  <c:v>0.409614798316977</c:v>
                </c:pt>
                <c:pt idx="35">
                  <c:v>0.40622983494437098</c:v>
                </c:pt>
                <c:pt idx="36">
                  <c:v>0.41353029371997602</c:v>
                </c:pt>
                <c:pt idx="37">
                  <c:v>0.43882415872252001</c:v>
                </c:pt>
                <c:pt idx="38">
                  <c:v>0.44894761622984403</c:v>
                </c:pt>
                <c:pt idx="39">
                  <c:v>0.49129737457211797</c:v>
                </c:pt>
                <c:pt idx="40">
                  <c:v>0.54663510808954396</c:v>
                </c:pt>
                <c:pt idx="41">
                  <c:v>0.53410653276381104</c:v>
                </c:pt>
                <c:pt idx="42">
                  <c:v>0.58243982246063797</c:v>
                </c:pt>
                <c:pt idx="43">
                  <c:v>0.69298641166460595</c:v>
                </c:pt>
                <c:pt idx="44">
                  <c:v>0.71084190321330798</c:v>
                </c:pt>
                <c:pt idx="45">
                  <c:v>0.73059632452216305</c:v>
                </c:pt>
                <c:pt idx="46">
                  <c:v>0.73903027844435498</c:v>
                </c:pt>
                <c:pt idx="47">
                  <c:v>0.86092649556398704</c:v>
                </c:pt>
                <c:pt idx="48">
                  <c:v>0.65550581236294803</c:v>
                </c:pt>
                <c:pt idx="49">
                  <c:v>0.67974304651740602</c:v>
                </c:pt>
                <c:pt idx="50">
                  <c:v>0.77411084245661799</c:v>
                </c:pt>
                <c:pt idx="51">
                  <c:v>0.80690487962356805</c:v>
                </c:pt>
                <c:pt idx="52">
                  <c:v>0.97456219044430603</c:v>
                </c:pt>
                <c:pt idx="53">
                  <c:v>0.85313258974407702</c:v>
                </c:pt>
                <c:pt idx="54">
                  <c:v>0.644354580043486</c:v>
                </c:pt>
                <c:pt idx="55">
                  <c:v>0.53011440968959</c:v>
                </c:pt>
                <c:pt idx="56">
                  <c:v>0.51441615503709603</c:v>
                </c:pt>
                <c:pt idx="57">
                  <c:v>0.47449468725579802</c:v>
                </c:pt>
                <c:pt idx="58">
                  <c:v>0.53602992300558305</c:v>
                </c:pt>
                <c:pt idx="59">
                  <c:v>0.60604851813580496</c:v>
                </c:pt>
                <c:pt idx="60">
                  <c:v>0.72049508245371296</c:v>
                </c:pt>
                <c:pt idx="61">
                  <c:v>0.662134728662647</c:v>
                </c:pt>
                <c:pt idx="62">
                  <c:v>0.57255767154188497</c:v>
                </c:pt>
                <c:pt idx="63">
                  <c:v>0.59201816849362998</c:v>
                </c:pt>
                <c:pt idx="64">
                  <c:v>0.53179573492922405</c:v>
                </c:pt>
                <c:pt idx="65">
                  <c:v>0.40312493064822602</c:v>
                </c:pt>
                <c:pt idx="66">
                  <c:v>0.37711923949467402</c:v>
                </c:pt>
                <c:pt idx="67">
                  <c:v>0.44671241693893998</c:v>
                </c:pt>
                <c:pt idx="68">
                  <c:v>0.488794282719201</c:v>
                </c:pt>
                <c:pt idx="69">
                  <c:v>0.49196334997776697</c:v>
                </c:pt>
                <c:pt idx="70">
                  <c:v>0.55888343251981099</c:v>
                </c:pt>
                <c:pt idx="71">
                  <c:v>0.58102934509287096</c:v>
                </c:pt>
                <c:pt idx="72">
                  <c:v>0.46183503194908399</c:v>
                </c:pt>
                <c:pt idx="73">
                  <c:v>0.43241630135350001</c:v>
                </c:pt>
                <c:pt idx="74">
                  <c:v>0.41252913127660901</c:v>
                </c:pt>
                <c:pt idx="75">
                  <c:v>0.37288899528286501</c:v>
                </c:pt>
                <c:pt idx="76">
                  <c:v>0.36927173087306198</c:v>
                </c:pt>
                <c:pt idx="77">
                  <c:v>0.45998317317399401</c:v>
                </c:pt>
                <c:pt idx="78">
                  <c:v>0.44107977014705801</c:v>
                </c:pt>
                <c:pt idx="79">
                  <c:v>0.28763161479398303</c:v>
                </c:pt>
                <c:pt idx="80">
                  <c:v>0.20281818798774601</c:v>
                </c:pt>
                <c:pt idx="81">
                  <c:v>0.18319235269776199</c:v>
                </c:pt>
                <c:pt idx="82">
                  <c:v>0.157069192386459</c:v>
                </c:pt>
                <c:pt idx="83">
                  <c:v>0.146152544008469</c:v>
                </c:pt>
                <c:pt idx="84">
                  <c:v>0.12873879457472601</c:v>
                </c:pt>
                <c:pt idx="85">
                  <c:v>0.107363089958552</c:v>
                </c:pt>
                <c:pt idx="86">
                  <c:v>8.7188063764962201E-2</c:v>
                </c:pt>
                <c:pt idx="87">
                  <c:v>8.0870351731966605E-2</c:v>
                </c:pt>
                <c:pt idx="88">
                  <c:v>7.5570306199914103E-2</c:v>
                </c:pt>
                <c:pt idx="89">
                  <c:v>7.1038330245425205E-2</c:v>
                </c:pt>
                <c:pt idx="90">
                  <c:v>6.72823179234074E-2</c:v>
                </c:pt>
                <c:pt idx="91">
                  <c:v>6.3983337081333802E-2</c:v>
                </c:pt>
                <c:pt idx="92">
                  <c:v>6.0792862294097097E-2</c:v>
                </c:pt>
                <c:pt idx="93">
                  <c:v>5.7522849153676198E-2</c:v>
                </c:pt>
                <c:pt idx="94">
                  <c:v>5.4100384540707001E-2</c:v>
                </c:pt>
                <c:pt idx="95">
                  <c:v>5.1001830076475803E-2</c:v>
                </c:pt>
                <c:pt idx="96">
                  <c:v>4.75040244698062E-2</c:v>
                </c:pt>
                <c:pt idx="97">
                  <c:v>4.94749799413325E-2</c:v>
                </c:pt>
                <c:pt idx="98">
                  <c:v>5.1487484545842302E-2</c:v>
                </c:pt>
                <c:pt idx="99">
                  <c:v>5.1099832683325901E-2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22-47B3-B7AB-BE64F8B12AB8}"/>
            </c:ext>
          </c:extLst>
        </c:ser>
        <c:ser>
          <c:idx val="7"/>
          <c:order val="7"/>
          <c:tx>
            <c:v>superficie (media)</c:v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'output (0m)'!$B$4:$B$103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'output (0m)'!$J$4:$J$103</c:f>
              <c:numCache>
                <c:formatCode>General</c:formatCode>
                <c:ptCount val="100"/>
                <c:pt idx="0">
                  <c:v>0.29696083234364046</c:v>
                </c:pt>
                <c:pt idx="1">
                  <c:v>0.29707471896964133</c:v>
                </c:pt>
                <c:pt idx="2">
                  <c:v>0.29720387038648755</c:v>
                </c:pt>
                <c:pt idx="3">
                  <c:v>0.29735067286401501</c:v>
                </c:pt>
                <c:pt idx="4">
                  <c:v>0.29751692911813071</c:v>
                </c:pt>
                <c:pt idx="5">
                  <c:v>0.29770744188361042</c:v>
                </c:pt>
                <c:pt idx="6">
                  <c:v>0.29792465502479015</c:v>
                </c:pt>
                <c:pt idx="7">
                  <c:v>0.2981737164628247</c:v>
                </c:pt>
                <c:pt idx="8">
                  <c:v>0.29845872349505587</c:v>
                </c:pt>
                <c:pt idx="9">
                  <c:v>0.29877790427954282</c:v>
                </c:pt>
                <c:pt idx="10">
                  <c:v>0.29910783928995716</c:v>
                </c:pt>
                <c:pt idx="11">
                  <c:v>0.29950146016936913</c:v>
                </c:pt>
                <c:pt idx="12">
                  <c:v>0.29995155339477686</c:v>
                </c:pt>
                <c:pt idx="13">
                  <c:v>0.30038020919244612</c:v>
                </c:pt>
                <c:pt idx="14">
                  <c:v>0.30110436543455682</c:v>
                </c:pt>
                <c:pt idx="15">
                  <c:v>0.30196125727987827</c:v>
                </c:pt>
                <c:pt idx="16">
                  <c:v>0.30317625270001225</c:v>
                </c:pt>
                <c:pt idx="17">
                  <c:v>0.30411724238423871</c:v>
                </c:pt>
                <c:pt idx="18">
                  <c:v>0.30417186757270748</c:v>
                </c:pt>
                <c:pt idx="19">
                  <c:v>0.30521360327396757</c:v>
                </c:pt>
                <c:pt idx="20">
                  <c:v>0.30837067590619399</c:v>
                </c:pt>
                <c:pt idx="21">
                  <c:v>0.31088802555314771</c:v>
                </c:pt>
                <c:pt idx="22">
                  <c:v>0.31381007095211455</c:v>
                </c:pt>
                <c:pt idx="23">
                  <c:v>0.32007367221821698</c:v>
                </c:pt>
                <c:pt idx="24">
                  <c:v>0.32866443895967168</c:v>
                </c:pt>
                <c:pt idx="25">
                  <c:v>0.32808798314795068</c:v>
                </c:pt>
                <c:pt idx="26">
                  <c:v>0.33728163902371527</c:v>
                </c:pt>
                <c:pt idx="27">
                  <c:v>0.34835623904328611</c:v>
                </c:pt>
                <c:pt idx="28">
                  <c:v>0.35868848249548918</c:v>
                </c:pt>
                <c:pt idx="29">
                  <c:v>0.37405447824718374</c:v>
                </c:pt>
                <c:pt idx="30">
                  <c:v>0.37521128197792797</c:v>
                </c:pt>
                <c:pt idx="31">
                  <c:v>0.36774393671994854</c:v>
                </c:pt>
                <c:pt idx="32">
                  <c:v>0.37933514538862384</c:v>
                </c:pt>
                <c:pt idx="33">
                  <c:v>0.38442165889712987</c:v>
                </c:pt>
                <c:pt idx="34">
                  <c:v>0.41078151739802354</c:v>
                </c:pt>
                <c:pt idx="35">
                  <c:v>0.43152002523558231</c:v>
                </c:pt>
                <c:pt idx="36">
                  <c:v>0.45073054487390474</c:v>
                </c:pt>
                <c:pt idx="37">
                  <c:v>0.47255169142755704</c:v>
                </c:pt>
                <c:pt idx="38">
                  <c:v>0.50506369907924575</c:v>
                </c:pt>
                <c:pt idx="39">
                  <c:v>0.56503321651092242</c:v>
                </c:pt>
                <c:pt idx="40">
                  <c:v>0.63786573427940152</c:v>
                </c:pt>
                <c:pt idx="41">
                  <c:v>0.65324575227636938</c:v>
                </c:pt>
                <c:pt idx="42">
                  <c:v>0.64030012105182788</c:v>
                </c:pt>
                <c:pt idx="43">
                  <c:v>0.68329843681343472</c:v>
                </c:pt>
                <c:pt idx="44">
                  <c:v>0.76531453885333511</c:v>
                </c:pt>
                <c:pt idx="45">
                  <c:v>0.80286982085532332</c:v>
                </c:pt>
                <c:pt idx="46">
                  <c:v>0.78665497128108441</c:v>
                </c:pt>
                <c:pt idx="47">
                  <c:v>0.81958737906616252</c:v>
                </c:pt>
                <c:pt idx="48">
                  <c:v>0.79122523992692051</c:v>
                </c:pt>
                <c:pt idx="49">
                  <c:v>0.79341865716233673</c:v>
                </c:pt>
                <c:pt idx="50">
                  <c:v>0.76007331539491585</c:v>
                </c:pt>
                <c:pt idx="51">
                  <c:v>0.78968874672345046</c:v>
                </c:pt>
                <c:pt idx="52">
                  <c:v>0.88190591877449498</c:v>
                </c:pt>
                <c:pt idx="53">
                  <c:v>0.89117872491459593</c:v>
                </c:pt>
                <c:pt idx="54">
                  <c:v>0.85077657571738485</c:v>
                </c:pt>
                <c:pt idx="55">
                  <c:v>0.81629398538042464</c:v>
                </c:pt>
                <c:pt idx="56">
                  <c:v>0.82320630972947317</c:v>
                </c:pt>
                <c:pt idx="57">
                  <c:v>0.79855700787706396</c:v>
                </c:pt>
                <c:pt idx="58">
                  <c:v>0.71855685801535596</c:v>
                </c:pt>
                <c:pt idx="59">
                  <c:v>0.70863912601873047</c:v>
                </c:pt>
                <c:pt idx="60">
                  <c:v>0.70651756869876015</c:v>
                </c:pt>
                <c:pt idx="61">
                  <c:v>0.66563439182791517</c:v>
                </c:pt>
                <c:pt idx="62">
                  <c:v>0.5909050864626828</c:v>
                </c:pt>
                <c:pt idx="63">
                  <c:v>0.53155847427203928</c:v>
                </c:pt>
                <c:pt idx="64">
                  <c:v>0.53264230941605095</c:v>
                </c:pt>
                <c:pt idx="65">
                  <c:v>0.48590958565698961</c:v>
                </c:pt>
                <c:pt idx="66">
                  <c:v>0.43732397573113796</c:v>
                </c:pt>
                <c:pt idx="67">
                  <c:v>0.45175005519424399</c:v>
                </c:pt>
                <c:pt idx="68">
                  <c:v>0.4614406123053264</c:v>
                </c:pt>
                <c:pt idx="69">
                  <c:v>0.44100603178274084</c:v>
                </c:pt>
                <c:pt idx="70">
                  <c:v>0.44280995489602715</c:v>
                </c:pt>
                <c:pt idx="71">
                  <c:v>0.43002996055362147</c:v>
                </c:pt>
                <c:pt idx="72">
                  <c:v>0.39356394607889617</c:v>
                </c:pt>
                <c:pt idx="73">
                  <c:v>0.37343615594059215</c:v>
                </c:pt>
                <c:pt idx="74">
                  <c:v>0.34896898722324748</c:v>
                </c:pt>
                <c:pt idx="75">
                  <c:v>0.33529674028499956</c:v>
                </c:pt>
                <c:pt idx="76">
                  <c:v>0.33523302518800147</c:v>
                </c:pt>
                <c:pt idx="77">
                  <c:v>0.3444359549873971</c:v>
                </c:pt>
                <c:pt idx="78">
                  <c:v>0.35789300206157881</c:v>
                </c:pt>
                <c:pt idx="79">
                  <c:v>0.35328758741368482</c:v>
                </c:pt>
                <c:pt idx="80">
                  <c:v>0.33806113097764173</c:v>
                </c:pt>
                <c:pt idx="81">
                  <c:v>0.31934524200957887</c:v>
                </c:pt>
                <c:pt idx="82">
                  <c:v>0.28698516141614955</c:v>
                </c:pt>
                <c:pt idx="83">
                  <c:v>0.25156093871719215</c:v>
                </c:pt>
                <c:pt idx="84">
                  <c:v>0.2111173746673847</c:v>
                </c:pt>
                <c:pt idx="85">
                  <c:v>0.17075066851972662</c:v>
                </c:pt>
                <c:pt idx="86">
                  <c:v>0.1369707810640354</c:v>
                </c:pt>
                <c:pt idx="87">
                  <c:v>0.11748759939015049</c:v>
                </c:pt>
                <c:pt idx="88">
                  <c:v>0.10675039850000632</c:v>
                </c:pt>
                <c:pt idx="89">
                  <c:v>9.886378757705179E-2</c:v>
                </c:pt>
                <c:pt idx="90">
                  <c:v>9.4611232154822159E-2</c:v>
                </c:pt>
                <c:pt idx="91">
                  <c:v>8.6210256098238985E-2</c:v>
                </c:pt>
                <c:pt idx="92">
                  <c:v>7.6192992131086754E-2</c:v>
                </c:pt>
                <c:pt idx="93">
                  <c:v>6.625994711274788E-2</c:v>
                </c:pt>
                <c:pt idx="94">
                  <c:v>5.8593935465434011E-2</c:v>
                </c:pt>
                <c:pt idx="95">
                  <c:v>5.2387084050032624E-2</c:v>
                </c:pt>
                <c:pt idx="96">
                  <c:v>4.5806568590164916E-2</c:v>
                </c:pt>
                <c:pt idx="97">
                  <c:v>4.2072674000629369E-2</c:v>
                </c:pt>
                <c:pt idx="98">
                  <c:v>3.8213125674509837E-2</c:v>
                </c:pt>
                <c:pt idx="99">
                  <c:v>3.3949562586867196E-2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22-47B3-B7AB-BE64F8B12AB8}"/>
            </c:ext>
          </c:extLst>
        </c:ser>
        <c:ser>
          <c:idx val="8"/>
          <c:order val="8"/>
          <c:tx>
            <c:v>input (media)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input!$B$4:$B$103</c:f>
              <c:numCache>
                <c:formatCode>General</c:formatCode>
                <c:ptCount val="100"/>
                <c:pt idx="0">
                  <c:v>0.01</c:v>
                </c:pt>
                <c:pt idx="1">
                  <c:v>1.0623886793066801E-2</c:v>
                </c:pt>
                <c:pt idx="2">
                  <c:v>1.12866970591899E-2</c:v>
                </c:pt>
                <c:pt idx="3">
                  <c:v>1.19908591824474E-2</c:v>
                </c:pt>
                <c:pt idx="4">
                  <c:v>1.2738953050592699E-2</c:v>
                </c:pt>
                <c:pt idx="5">
                  <c:v>1.3533719507169001E-2</c:v>
                </c:pt>
                <c:pt idx="6">
                  <c:v>1.4378070393328401E-2</c:v>
                </c:pt>
                <c:pt idx="7">
                  <c:v>1.5275099216146599E-2</c:v>
                </c:pt>
                <c:pt idx="8">
                  <c:v>1.6228092482520599E-2</c:v>
                </c:pt>
                <c:pt idx="9">
                  <c:v>1.72405417401717E-2</c:v>
                </c:pt>
                <c:pt idx="10">
                  <c:v>1.8316156369872799E-2</c:v>
                </c:pt>
                <c:pt idx="11">
                  <c:v>1.9458877175763799E-2</c:v>
                </c:pt>
                <c:pt idx="12">
                  <c:v>2.0672890823550699E-2</c:v>
                </c:pt>
                <c:pt idx="13">
                  <c:v>2.1962645179483199E-2</c:v>
                </c:pt>
                <c:pt idx="14">
                  <c:v>2.3332865606312501E-2</c:v>
                </c:pt>
                <c:pt idx="15">
                  <c:v>2.47885722759306E-2</c:v>
                </c:pt>
                <c:pt idx="16">
                  <c:v>2.6335098562124199E-2</c:v>
                </c:pt>
                <c:pt idx="17">
                  <c:v>2.7978110580826401E-2</c:v>
                </c:pt>
                <c:pt idx="18">
                  <c:v>2.9723627949460499E-2</c:v>
                </c:pt>
                <c:pt idx="19">
                  <c:v>3.1578045841430501E-2</c:v>
                </c:pt>
                <c:pt idx="20">
                  <c:v>3.3548158416563299E-2</c:v>
                </c:pt>
                <c:pt idx="21">
                  <c:v>3.5641183713344002E-2</c:v>
                </c:pt>
                <c:pt idx="22">
                  <c:v>3.7864790094146401E-2</c:v>
                </c:pt>
                <c:pt idx="23">
                  <c:v>4.0227124340344901E-2</c:v>
                </c:pt>
                <c:pt idx="24">
                  <c:v>4.2736841500244697E-2</c:v>
                </c:pt>
                <c:pt idx="25">
                  <c:v>4.5403136599183998E-2</c:v>
                </c:pt>
                <c:pt idx="26">
                  <c:v>4.8235778327987998E-2</c:v>
                </c:pt>
                <c:pt idx="27">
                  <c:v>5.1245144833201098E-2</c:v>
                </c:pt>
                <c:pt idx="28">
                  <c:v>5.44422617402242E-2</c:v>
                </c:pt>
                <c:pt idx="29">
                  <c:v>5.7838842548665503E-2</c:v>
                </c:pt>
                <c:pt idx="30">
                  <c:v>6.1447331547903897E-2</c:v>
                </c:pt>
                <c:pt idx="31">
                  <c:v>6.5280949410097405E-2</c:v>
                </c:pt>
                <c:pt idx="32">
                  <c:v>6.9353741627679696E-2</c:v>
                </c:pt>
                <c:pt idx="33">
                  <c:v>7.3680629972807499E-2</c:v>
                </c:pt>
                <c:pt idx="34">
                  <c:v>7.8277467167295403E-2</c:v>
                </c:pt>
                <c:pt idx="35">
                  <c:v>8.3161094963335097E-2</c:v>
                </c:pt>
                <c:pt idx="36">
                  <c:v>8.8349405847795201E-2</c:v>
                </c:pt>
                <c:pt idx="37">
                  <c:v>9.3861408596169205E-2</c:v>
                </c:pt>
                <c:pt idx="38">
                  <c:v>9.9717297916349104E-2</c:v>
                </c:pt>
                <c:pt idx="39">
                  <c:v>0.105938528437381</c:v>
                </c:pt>
                <c:pt idx="40">
                  <c:v>0.112547893314282</c:v>
                </c:pt>
                <c:pt idx="41">
                  <c:v>0.11956960773691</c:v>
                </c:pt>
                <c:pt idx="42">
                  <c:v>0.127029397648834</c:v>
                </c:pt>
                <c:pt idx="43">
                  <c:v>0.134954594001268</c:v>
                </c:pt>
                <c:pt idx="44">
                  <c:v>0.143374232887376</c:v>
                </c:pt>
                <c:pt idx="45">
                  <c:v>0.15231916192382899</c:v>
                </c:pt>
                <c:pt idx="46">
                  <c:v>0.16182215326935701</c:v>
                </c:pt>
                <c:pt idx="47">
                  <c:v>0.17191802369439599</c:v>
                </c:pt>
                <c:pt idx="48">
                  <c:v>0.182643762141704</c:v>
                </c:pt>
                <c:pt idx="49">
                  <c:v>0.19403866524532901</c:v>
                </c:pt>
                <c:pt idx="50">
                  <c:v>0.20614448130441601</c:v>
                </c:pt>
                <c:pt idx="51">
                  <c:v>0.21900556323935999</c:v>
                </c:pt>
                <c:pt idx="52">
                  <c:v>0.23266903109067999</c:v>
                </c:pt>
                <c:pt idx="53">
                  <c:v>0.247184944655993</c:v>
                </c:pt>
                <c:pt idx="54">
                  <c:v>0.26260648689757599</c:v>
                </c:pt>
                <c:pt idx="55">
                  <c:v>0.27899015879248301</c:v>
                </c:pt>
                <c:pt idx="56">
                  <c:v>0.29639598633910802</c:v>
                </c:pt>
                <c:pt idx="57">
                  <c:v>0.31488774047860602</c:v>
                </c:pt>
                <c:pt idx="58">
                  <c:v>0.33453317073693201</c:v>
                </c:pt>
                <c:pt idx="59">
                  <c:v>0.35540425344348597</c:v>
                </c:pt>
                <c:pt idx="60">
                  <c:v>0.37757745543580201</c:v>
                </c:pt>
                <c:pt idx="61">
                  <c:v>0.40113401421641998</c:v>
                </c:pt>
                <c:pt idx="62">
                  <c:v>0.42616023558837002</c:v>
                </c:pt>
                <c:pt idx="63">
                  <c:v>0.45274780985975299</c:v>
                </c:pt>
                <c:pt idx="64">
                  <c:v>0.480994147775896</c:v>
                </c:pt>
                <c:pt idx="65">
                  <c:v>0.51100273740987701</c:v>
                </c:pt>
                <c:pt idx="66">
                  <c:v>0.54288352331897904</c:v>
                </c:pt>
                <c:pt idx="67">
                  <c:v>0.57675330935620905</c:v>
                </c:pt>
                <c:pt idx="68">
                  <c:v>0.61273618661270102</c:v>
                </c:pt>
                <c:pt idx="69">
                  <c:v>0.65096398805888001</c:v>
                </c:pt>
                <c:pt idx="70">
                  <c:v>0.69157677155008501</c:v>
                </c:pt>
                <c:pt idx="71">
                  <c:v>0.73472333296627401</c:v>
                </c:pt>
                <c:pt idx="72">
                  <c:v>0.78056175136584405</c:v>
                </c:pt>
                <c:pt idx="73">
                  <c:v>0.82925996815087</c:v>
                </c:pt>
                <c:pt idx="74">
                  <c:v>0.88099640236570398</c:v>
                </c:pt>
                <c:pt idx="75">
                  <c:v>0.93596060438323903</c:v>
                </c:pt>
                <c:pt idx="76">
                  <c:v>0.99435395037379304</c:v>
                </c:pt>
                <c:pt idx="77">
                  <c:v>1.05639038010099</c:v>
                </c:pt>
                <c:pt idx="78">
                  <c:v>1.12229718074778</c:v>
                </c:pt>
                <c:pt idx="79">
                  <c:v>1.19231581964424</c:v>
                </c:pt>
                <c:pt idx="80">
                  <c:v>1.26670282894831</c:v>
                </c:pt>
                <c:pt idx="81">
                  <c:v>1.3457307455204399</c:v>
                </c:pt>
                <c:pt idx="82">
                  <c:v>1.4296891094358599</c:v>
                </c:pt>
                <c:pt idx="83">
                  <c:v>1.51888552479271</c:v>
                </c:pt>
                <c:pt idx="84">
                  <c:v>1.6136467867025599</c:v>
                </c:pt>
                <c:pt idx="85">
                  <c:v>1.7143200785924</c:v>
                </c:pt>
                <c:pt idx="86">
                  <c:v>1.8212742442047101</c:v>
                </c:pt>
                <c:pt idx="87">
                  <c:v>1.9349011389559201</c:v>
                </c:pt>
                <c:pt idx="88">
                  <c:v>2.05561706560438</c:v>
                </c:pt>
                <c:pt idx="89">
                  <c:v>2.18386429948771</c:v>
                </c:pt>
                <c:pt idx="90">
                  <c:v>2.32011270891776</c:v>
                </c:pt>
                <c:pt idx="91">
                  <c:v>2.4648614766697898</c:v>
                </c:pt>
                <c:pt idx="92">
                  <c:v>2.6186409288731398</c:v>
                </c:pt>
                <c:pt idx="93">
                  <c:v>2.7820144780039602</c:v>
                </c:pt>
                <c:pt idx="94">
                  <c:v>2.9555806870987</c:v>
                </c:pt>
                <c:pt idx="95">
                  <c:v>3.1399754627511198</c:v>
                </c:pt>
                <c:pt idx="96">
                  <c:v>3.3358743849275498</c:v>
                </c:pt>
                <c:pt idx="97">
                  <c:v>3.5439951821361699</c:v>
                </c:pt>
                <c:pt idx="98">
                  <c:v>3.7651003610189</c:v>
                </c:pt>
                <c:pt idx="99">
                  <c:v>3.99999999999998</c:v>
                </c:pt>
              </c:numCache>
            </c:numRef>
          </c:xVal>
          <c:yVal>
            <c:numRef>
              <c:f>input!$J$4:$J$103</c:f>
              <c:numCache>
                <c:formatCode>General</c:formatCode>
                <c:ptCount val="100"/>
                <c:pt idx="0">
                  <c:v>0.29517042113716768</c:v>
                </c:pt>
                <c:pt idx="1">
                  <c:v>0.29545739636220836</c:v>
                </c:pt>
                <c:pt idx="2">
                  <c:v>0.29577956354271911</c:v>
                </c:pt>
                <c:pt idx="3">
                  <c:v>0.29613515247569372</c:v>
                </c:pt>
                <c:pt idx="4">
                  <c:v>0.29649292298463947</c:v>
                </c:pt>
                <c:pt idx="5">
                  <c:v>0.29695890320502805</c:v>
                </c:pt>
                <c:pt idx="6">
                  <c:v>0.29761554969217258</c:v>
                </c:pt>
                <c:pt idx="7">
                  <c:v>0.29803242929411045</c:v>
                </c:pt>
                <c:pt idx="8">
                  <c:v>0.29844352586353379</c:v>
                </c:pt>
                <c:pt idx="9">
                  <c:v>0.29952867110699982</c:v>
                </c:pt>
                <c:pt idx="10">
                  <c:v>0.30124702013317389</c:v>
                </c:pt>
                <c:pt idx="11">
                  <c:v>0.30321879423836995</c:v>
                </c:pt>
                <c:pt idx="12">
                  <c:v>0.30481569589731083</c:v>
                </c:pt>
                <c:pt idx="13">
                  <c:v>0.30587316458018954</c:v>
                </c:pt>
                <c:pt idx="14">
                  <c:v>0.3099919656291858</c:v>
                </c:pt>
                <c:pt idx="15">
                  <c:v>0.31005126300311459</c:v>
                </c:pt>
                <c:pt idx="16">
                  <c:v>0.31694564149648452</c:v>
                </c:pt>
                <c:pt idx="17">
                  <c:v>0.32049730238942253</c:v>
                </c:pt>
                <c:pt idx="18">
                  <c:v>0.33397264177565761</c:v>
                </c:pt>
                <c:pt idx="19">
                  <c:v>0.3387942071952067</c:v>
                </c:pt>
                <c:pt idx="20">
                  <c:v>0.35222351791302053</c:v>
                </c:pt>
                <c:pt idx="21">
                  <c:v>0.35293194567332575</c:v>
                </c:pt>
                <c:pt idx="22">
                  <c:v>0.38710376576216471</c:v>
                </c:pt>
                <c:pt idx="23">
                  <c:v>0.40883302101847357</c:v>
                </c:pt>
                <c:pt idx="24">
                  <c:v>0.4395677199870624</c:v>
                </c:pt>
                <c:pt idx="25">
                  <c:v>0.44869828644648596</c:v>
                </c:pt>
                <c:pt idx="26">
                  <c:v>0.45372337437124088</c:v>
                </c:pt>
                <c:pt idx="27">
                  <c:v>0.45518716877509985</c:v>
                </c:pt>
                <c:pt idx="28">
                  <c:v>0.46197153620469739</c:v>
                </c:pt>
                <c:pt idx="29">
                  <c:v>0.47077322136707828</c:v>
                </c:pt>
                <c:pt idx="30">
                  <c:v>0.47343444732797929</c:v>
                </c:pt>
                <c:pt idx="31">
                  <c:v>0.47228451542772604</c:v>
                </c:pt>
                <c:pt idx="32">
                  <c:v>0.47779651256987915</c:v>
                </c:pt>
                <c:pt idx="33">
                  <c:v>0.51726404067782317</c:v>
                </c:pt>
                <c:pt idx="34">
                  <c:v>0.55253044299733001</c:v>
                </c:pt>
                <c:pt idx="35">
                  <c:v>0.58523558535338027</c:v>
                </c:pt>
                <c:pt idx="36">
                  <c:v>0.6562985879443437</c:v>
                </c:pt>
                <c:pt idx="37">
                  <c:v>0.63328229803658254</c:v>
                </c:pt>
                <c:pt idx="38">
                  <c:v>0.60508385502091966</c:v>
                </c:pt>
                <c:pt idx="39">
                  <c:v>0.63184044486010194</c:v>
                </c:pt>
                <c:pt idx="40">
                  <c:v>0.66021815996842914</c:v>
                </c:pt>
                <c:pt idx="41">
                  <c:v>0.65283110823294677</c:v>
                </c:pt>
                <c:pt idx="42">
                  <c:v>0.61784254661931137</c:v>
                </c:pt>
                <c:pt idx="43">
                  <c:v>0.62051998405334596</c:v>
                </c:pt>
                <c:pt idx="44">
                  <c:v>0.65264621611729401</c:v>
                </c:pt>
                <c:pt idx="45">
                  <c:v>0.64713664933457504</c:v>
                </c:pt>
                <c:pt idx="46">
                  <c:v>0.64066207499962768</c:v>
                </c:pt>
                <c:pt idx="47">
                  <c:v>0.63989635442239923</c:v>
                </c:pt>
                <c:pt idx="48">
                  <c:v>0.63857248369558117</c:v>
                </c:pt>
                <c:pt idx="49">
                  <c:v>0.64966163646265418</c:v>
                </c:pt>
                <c:pt idx="50">
                  <c:v>0.62570290053796307</c:v>
                </c:pt>
                <c:pt idx="51">
                  <c:v>0.65158040060312727</c:v>
                </c:pt>
                <c:pt idx="52">
                  <c:v>0.67125987840884094</c:v>
                </c:pt>
                <c:pt idx="53">
                  <c:v>0.72318816284433485</c:v>
                </c:pt>
                <c:pt idx="54">
                  <c:v>0.72814823131780393</c:v>
                </c:pt>
                <c:pt idx="55">
                  <c:v>0.72707178243319792</c:v>
                </c:pt>
                <c:pt idx="56">
                  <c:v>0.73532126948973209</c:v>
                </c:pt>
                <c:pt idx="57">
                  <c:v>0.68855662960324981</c:v>
                </c:pt>
                <c:pt idx="58">
                  <c:v>0.59086562751308569</c:v>
                </c:pt>
                <c:pt idx="59">
                  <c:v>0.56394413113909247</c:v>
                </c:pt>
                <c:pt idx="60">
                  <c:v>0.56927275341047889</c:v>
                </c:pt>
                <c:pt idx="61">
                  <c:v>0.52973982370631123</c:v>
                </c:pt>
                <c:pt idx="62">
                  <c:v>0.50338557362521141</c:v>
                </c:pt>
                <c:pt idx="63">
                  <c:v>0.46659809359584042</c:v>
                </c:pt>
                <c:pt idx="64">
                  <c:v>0.47502574373818174</c:v>
                </c:pt>
                <c:pt idx="65">
                  <c:v>0.43968352784260384</c:v>
                </c:pt>
                <c:pt idx="66">
                  <c:v>0.40780797077962327</c:v>
                </c:pt>
                <c:pt idx="67">
                  <c:v>0.42307899343481603</c:v>
                </c:pt>
                <c:pt idx="68">
                  <c:v>0.43191806952373069</c:v>
                </c:pt>
                <c:pt idx="69">
                  <c:v>0.40693565449999208</c:v>
                </c:pt>
                <c:pt idx="70">
                  <c:v>0.39101345178466623</c:v>
                </c:pt>
                <c:pt idx="71">
                  <c:v>0.37089415212717103</c:v>
                </c:pt>
                <c:pt idx="72">
                  <c:v>0.32344784350197858</c:v>
                </c:pt>
                <c:pt idx="73">
                  <c:v>0.29397481065759451</c:v>
                </c:pt>
                <c:pt idx="74">
                  <c:v>0.25631590967131657</c:v>
                </c:pt>
                <c:pt idx="75">
                  <c:v>0.23494794436022717</c:v>
                </c:pt>
                <c:pt idx="76">
                  <c:v>0.22558452717658431</c:v>
                </c:pt>
                <c:pt idx="77">
                  <c:v>0.22123439918252943</c:v>
                </c:pt>
                <c:pt idx="78">
                  <c:v>0.21545864455885269</c:v>
                </c:pt>
                <c:pt idx="79">
                  <c:v>0.21212648845984083</c:v>
                </c:pt>
                <c:pt idx="80">
                  <c:v>0.20256728610127242</c:v>
                </c:pt>
                <c:pt idx="81">
                  <c:v>0.19119359655714183</c:v>
                </c:pt>
                <c:pt idx="82">
                  <c:v>0.17600951246044799</c:v>
                </c:pt>
                <c:pt idx="83">
                  <c:v>0.15410655606726678</c:v>
                </c:pt>
                <c:pt idx="84">
                  <c:v>0.13189789463622897</c:v>
                </c:pt>
                <c:pt idx="85">
                  <c:v>0.10985118115046601</c:v>
                </c:pt>
                <c:pt idx="86">
                  <c:v>9.0958962370219013E-2</c:v>
                </c:pt>
                <c:pt idx="87">
                  <c:v>7.9341314577765762E-2</c:v>
                </c:pt>
                <c:pt idx="88">
                  <c:v>7.4644293055568231E-2</c:v>
                </c:pt>
                <c:pt idx="89">
                  <c:v>7.158025273787598E-2</c:v>
                </c:pt>
                <c:pt idx="90">
                  <c:v>6.8997229290207948E-2</c:v>
                </c:pt>
                <c:pt idx="91">
                  <c:v>6.3252891963500021E-2</c:v>
                </c:pt>
                <c:pt idx="92">
                  <c:v>5.6591171685866026E-2</c:v>
                </c:pt>
                <c:pt idx="93">
                  <c:v>4.9664034216133836E-2</c:v>
                </c:pt>
                <c:pt idx="94">
                  <c:v>4.6091615541038453E-2</c:v>
                </c:pt>
                <c:pt idx="95">
                  <c:v>4.2547889596269095E-2</c:v>
                </c:pt>
                <c:pt idx="96">
                  <c:v>3.895744782390842E-2</c:v>
                </c:pt>
                <c:pt idx="97">
                  <c:v>3.6095799319786633E-2</c:v>
                </c:pt>
                <c:pt idx="98">
                  <c:v>3.29062342963619E-2</c:v>
                </c:pt>
                <c:pt idx="99">
                  <c:v>2.9499070527328159E-2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22-47B3-B7AB-BE64F8B1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24480"/>
        <c:axId val="171526400"/>
      </c:scatterChart>
      <c:valAx>
        <c:axId val="171524480"/>
        <c:scaling>
          <c:logBase val="10"/>
          <c:orientation val="minMax"/>
          <c:max val="2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1526400"/>
        <c:crosses val="autoZero"/>
        <c:crossBetween val="midCat"/>
      </c:valAx>
      <c:valAx>
        <c:axId val="17152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Sa (g)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171524480"/>
        <c:crossesAt val="1.0000000000000004E-2"/>
        <c:crossBetween val="midCat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1240469534142108"/>
          <c:y val="7.507810172377101E-2"/>
          <c:w val="0.25585695110586754"/>
          <c:h val="0.18047896715613254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101599</xdr:colOff>
      <xdr:row>5</xdr:row>
      <xdr:rowOff>95250</xdr:rowOff>
    </xdr:from>
    <xdr:to>
      <xdr:col>17</xdr:col>
      <xdr:colOff>22074</xdr:colOff>
      <xdr:row>24</xdr:row>
      <xdr:rowOff>127000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7FDFF37-8D50-4246-9BC4-3C39B064B0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017" b="39366"/>
        <a:stretch/>
      </xdr:blipFill>
      <xdr:spPr>
        <a:xfrm>
          <a:off x="101599" y="1016000"/>
          <a:ext cx="10283675" cy="3530600"/>
        </a:xfrm>
        <a:prstGeom prst="rect">
          <a:avLst/>
        </a:prstGeom>
      </xdr:spPr>
    </xdr:pic>
    <xdr:clientData/>
  </xdr:twoCellAnchor>
  <xdr:twoCellAnchor>
    <xdr:from>
      <xdr:col>14</xdr:col>
      <xdr:colOff>488950</xdr:colOff>
      <xdr:row>9</xdr:row>
      <xdr:rowOff>120650</xdr:rowOff>
    </xdr:from>
    <xdr:to>
      <xdr:col>17</xdr:col>
      <xdr:colOff>101600</xdr:colOff>
      <xdr:row>22</xdr:row>
      <xdr:rowOff>57150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5461B594-A7D5-4B03-BF2F-89E0A9CF69F0}"/>
            </a:ext>
          </a:extLst>
        </xdr:cNvPr>
        <xdr:cNvSpPr/>
      </xdr:nvSpPr>
      <xdr:spPr>
        <a:xfrm>
          <a:off x="9023350" y="1778000"/>
          <a:ext cx="1441450" cy="2330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228600</xdr:colOff>
      <xdr:row>13</xdr:row>
      <xdr:rowOff>69850</xdr:rowOff>
    </xdr:from>
    <xdr:to>
      <xdr:col>6</xdr:col>
      <xdr:colOff>38100</xdr:colOff>
      <xdr:row>16</xdr:row>
      <xdr:rowOff>120650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B346D6F5-A2C5-4A67-8F60-9F6A2C6E70B0}"/>
            </a:ext>
          </a:extLst>
        </xdr:cNvPr>
        <xdr:cNvSpPr/>
      </xdr:nvSpPr>
      <xdr:spPr>
        <a:xfrm>
          <a:off x="228600" y="2463800"/>
          <a:ext cx="3467100" cy="60325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13</xdr:row>
      <xdr:rowOff>91723</xdr:rowOff>
    </xdr:from>
    <xdr:to>
      <xdr:col>29</xdr:col>
      <xdr:colOff>226483</xdr:colOff>
      <xdr:row>31</xdr:row>
      <xdr:rowOff>177448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1002C99-5D1B-4114-B262-E1007F550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684389</xdr:colOff>
      <xdr:row>6</xdr:row>
      <xdr:rowOff>134055</xdr:rowOff>
    </xdr:from>
    <xdr:to>
      <xdr:col>23</xdr:col>
      <xdr:colOff>552450</xdr:colOff>
      <xdr:row>12</xdr:row>
      <xdr:rowOff>71261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3F1F16B-4683-4453-A857-BFE6B7A7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778" y="1248833"/>
          <a:ext cx="2662061" cy="1037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4870-41E0-4D73-BB1A-7F72680BDC68}">
  <dimension ref="A2:A4"/>
  <sheetViews>
    <sheetView workbookViewId="0">
      <selection activeCell="L3" sqref="L3"/>
    </sheetView>
  </sheetViews>
  <sheetFormatPr defaultRowHeight="14.5"/>
  <sheetData>
    <row r="2" spans="1:1">
      <c r="A2" s="1" t="s">
        <v>30</v>
      </c>
    </row>
    <row r="4" spans="1:1">
      <c r="A4" s="2" t="s">
        <v>29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3"/>
  <sheetViews>
    <sheetView zoomScale="90" zoomScaleNormal="90" workbookViewId="0">
      <selection activeCell="U14" sqref="U14"/>
    </sheetView>
  </sheetViews>
  <sheetFormatPr defaultRowHeight="14.5"/>
  <cols>
    <col min="1" max="9" width="8.7265625" style="4"/>
    <col min="10" max="10" width="11.81640625" style="4" bestFit="1" customWidth="1"/>
    <col min="11" max="17" width="11.81640625" style="4" hidden="1" customWidth="1"/>
    <col min="18" max="18" width="14.36328125" style="4" hidden="1" customWidth="1"/>
    <col min="19" max="21" width="14.36328125" style="4" bestFit="1" customWidth="1"/>
    <col min="22" max="32" width="8.7265625" style="4"/>
    <col min="33" max="35" width="0" style="4" hidden="1" customWidth="1"/>
    <col min="36" max="16384" width="8.7265625" style="4"/>
  </cols>
  <sheetData>
    <row r="1" spans="1:35">
      <c r="A1" s="4" t="s">
        <v>22</v>
      </c>
    </row>
    <row r="2" spans="1:35">
      <c r="B2" s="4" t="s">
        <v>24</v>
      </c>
      <c r="C2" s="4" t="s">
        <v>23</v>
      </c>
    </row>
    <row r="3" spans="1:35"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1</v>
      </c>
      <c r="K3" s="6"/>
      <c r="L3" s="6"/>
      <c r="M3" s="6"/>
      <c r="N3" s="6"/>
      <c r="O3" s="6"/>
      <c r="P3" s="6"/>
      <c r="Q3" s="6"/>
      <c r="R3" s="6"/>
      <c r="AH3" s="4">
        <f>+SUM(AH4:AH103)</f>
        <v>0</v>
      </c>
    </row>
    <row r="4" spans="1:35">
      <c r="B4" s="10">
        <v>0.01</v>
      </c>
      <c r="C4" s="10">
        <v>0.370180226676385</v>
      </c>
      <c r="D4" s="10">
        <v>0.40697771600722599</v>
      </c>
      <c r="E4" s="10">
        <v>0.438740756100162</v>
      </c>
      <c r="F4" s="10">
        <v>0.18537656586892301</v>
      </c>
      <c r="G4" s="10">
        <v>0.19502488468540199</v>
      </c>
      <c r="H4" s="10">
        <v>0.19071513400968201</v>
      </c>
      <c r="I4" s="10">
        <v>0.27917766461239402</v>
      </c>
      <c r="J4" s="6">
        <f>+AVERAGE(C4:I4)</f>
        <v>0.29517042113716768</v>
      </c>
      <c r="K4" s="6"/>
      <c r="O4" s="6"/>
      <c r="P4" s="6"/>
      <c r="Q4" s="6"/>
      <c r="R4" s="6"/>
      <c r="AG4" s="4">
        <v>0.01</v>
      </c>
      <c r="AH4" s="4">
        <f>IF(AG4=AI4,0,1)</f>
        <v>0</v>
      </c>
      <c r="AI4" s="4">
        <f>ROUNDUP(B4,3)</f>
        <v>0.01</v>
      </c>
    </row>
    <row r="5" spans="1:35">
      <c r="B5" s="10">
        <v>1.0623886793066801E-2</v>
      </c>
      <c r="C5" s="10">
        <v>0.37071179716244101</v>
      </c>
      <c r="D5" s="10">
        <v>0.40736289698711697</v>
      </c>
      <c r="E5" s="10">
        <v>0.439112668111315</v>
      </c>
      <c r="F5" s="10">
        <v>0.18553118915139599</v>
      </c>
      <c r="G5" s="10">
        <v>0.19528186967648201</v>
      </c>
      <c r="H5" s="10">
        <v>0.19092426783934799</v>
      </c>
      <c r="I5" s="10">
        <v>0.27927708560735998</v>
      </c>
      <c r="J5" s="6">
        <f t="shared" ref="J5:J69" si="0">+AVERAGE(C5:I5)</f>
        <v>0.29545739636220836</v>
      </c>
      <c r="K5" s="6"/>
      <c r="O5" s="6"/>
      <c r="P5" s="6"/>
      <c r="Q5" s="6"/>
      <c r="R5" s="6"/>
      <c r="S5" s="6"/>
      <c r="T5" s="6"/>
      <c r="U5" s="6"/>
      <c r="AG5" s="4">
        <v>1.0999999999999999E-2</v>
      </c>
      <c r="AH5" s="4">
        <f t="shared" ref="AH5:AH68" si="1">IF(AG5=AI5,0,1)</f>
        <v>0</v>
      </c>
      <c r="AI5" s="4">
        <f t="shared" ref="AI5:AI68" si="2">ROUNDUP(B5,3)</f>
        <v>1.0999999999999999E-2</v>
      </c>
    </row>
    <row r="6" spans="1:35">
      <c r="B6" s="10">
        <v>1.12866970591899E-2</v>
      </c>
      <c r="C6" s="10">
        <v>0.37129160296071101</v>
      </c>
      <c r="D6" s="10">
        <v>0.407806112149738</v>
      </c>
      <c r="E6" s="10">
        <v>0.43953048497640201</v>
      </c>
      <c r="F6" s="10">
        <v>0.18570511557365699</v>
      </c>
      <c r="G6" s="10">
        <v>0.19557422658069801</v>
      </c>
      <c r="H6" s="10">
        <v>0.19116000883604001</v>
      </c>
      <c r="I6" s="10">
        <v>0.279389393721788</v>
      </c>
      <c r="J6" s="6">
        <f t="shared" si="0"/>
        <v>0.29577956354271911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AG6" s="4">
        <v>1.2E-2</v>
      </c>
      <c r="AH6" s="4">
        <f t="shared" si="1"/>
        <v>0</v>
      </c>
      <c r="AI6" s="4">
        <f t="shared" si="2"/>
        <v>1.2E-2</v>
      </c>
    </row>
    <row r="7" spans="1:35">
      <c r="B7" s="10">
        <v>1.19908591824474E-2</v>
      </c>
      <c r="C7" s="10">
        <v>0.37187762978953898</v>
      </c>
      <c r="D7" s="10">
        <v>0.40831870267536702</v>
      </c>
      <c r="E7" s="10">
        <v>0.44001016254493902</v>
      </c>
      <c r="F7" s="10">
        <v>0.18589508694999499</v>
      </c>
      <c r="G7" s="10">
        <v>0.195900629074792</v>
      </c>
      <c r="H7" s="10">
        <v>0.19142568835160301</v>
      </c>
      <c r="I7" s="10">
        <v>0.279518167943621</v>
      </c>
      <c r="J7" s="6">
        <f t="shared" si="0"/>
        <v>0.29613515247569372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AG7" s="4">
        <v>1.2E-2</v>
      </c>
      <c r="AH7" s="4">
        <f t="shared" si="1"/>
        <v>0</v>
      </c>
      <c r="AI7" s="4">
        <f t="shared" si="2"/>
        <v>1.2E-2</v>
      </c>
    </row>
    <row r="8" spans="1:35">
      <c r="B8" s="10">
        <v>1.2738953050592699E-2</v>
      </c>
      <c r="C8" s="10">
        <v>0.37228264774043102</v>
      </c>
      <c r="D8" s="10">
        <v>0.40883533688476498</v>
      </c>
      <c r="E8" s="10">
        <v>0.44058247471783202</v>
      </c>
      <c r="F8" s="10">
        <v>0.18611727227789801</v>
      </c>
      <c r="G8" s="10">
        <v>0.196245973289044</v>
      </c>
      <c r="H8" s="10">
        <v>0.19172757153320799</v>
      </c>
      <c r="I8" s="10">
        <v>0.27965918444929799</v>
      </c>
      <c r="J8" s="6">
        <f t="shared" si="0"/>
        <v>0.29649292298463947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AG8" s="4">
        <v>1.3000000000000001E-2</v>
      </c>
      <c r="AH8" s="4">
        <f t="shared" si="1"/>
        <v>0</v>
      </c>
      <c r="AI8" s="4">
        <f t="shared" si="2"/>
        <v>1.3000000000000001E-2</v>
      </c>
    </row>
    <row r="9" spans="1:35">
      <c r="B9" s="10">
        <v>1.3533719507169001E-2</v>
      </c>
      <c r="C9" s="10">
        <v>0.37334991575570298</v>
      </c>
      <c r="D9" s="10">
        <v>0.40944417389974402</v>
      </c>
      <c r="E9" s="10">
        <v>0.44105581017033202</v>
      </c>
      <c r="F9" s="10">
        <v>0.186329958718704</v>
      </c>
      <c r="G9" s="10">
        <v>0.19663821709253201</v>
      </c>
      <c r="H9" s="10">
        <v>0.192066878300066</v>
      </c>
      <c r="I9" s="10">
        <v>0.27982736849811501</v>
      </c>
      <c r="J9" s="6">
        <f t="shared" si="0"/>
        <v>0.29695890320502805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AG9" s="4">
        <v>1.3999999999999999E-2</v>
      </c>
      <c r="AH9" s="4">
        <f t="shared" si="1"/>
        <v>0</v>
      </c>
      <c r="AI9" s="4">
        <f t="shared" si="2"/>
        <v>1.3999999999999999E-2</v>
      </c>
    </row>
    <row r="10" spans="1:35">
      <c r="B10" s="10">
        <v>1.4378070393328401E-2</v>
      </c>
      <c r="C10" s="10">
        <v>0.37604345639307402</v>
      </c>
      <c r="D10" s="10">
        <v>0.409172766825663</v>
      </c>
      <c r="E10" s="10">
        <v>0.441807325116503</v>
      </c>
      <c r="F10" s="10">
        <v>0.18663784385768101</v>
      </c>
      <c r="G10" s="10">
        <v>0.19717284052817399</v>
      </c>
      <c r="H10" s="10">
        <v>0.19243938850973299</v>
      </c>
      <c r="I10" s="10">
        <v>0.28003522661438002</v>
      </c>
      <c r="J10" s="6">
        <f t="shared" si="0"/>
        <v>0.29761554969217258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AG10" s="4">
        <v>1.4999999999999999E-2</v>
      </c>
      <c r="AH10" s="4">
        <f t="shared" si="1"/>
        <v>0</v>
      </c>
      <c r="AI10" s="4">
        <f t="shared" si="2"/>
        <v>1.4999999999999999E-2</v>
      </c>
    </row>
    <row r="11" spans="1:35">
      <c r="B11" s="10">
        <v>1.5275099216146599E-2</v>
      </c>
      <c r="C11" s="10">
        <v>0.37484583436329799</v>
      </c>
      <c r="D11" s="10">
        <v>0.41118650540604501</v>
      </c>
      <c r="E11" s="10">
        <v>0.44246904624266098</v>
      </c>
      <c r="F11" s="10">
        <v>0.18702191613821101</v>
      </c>
      <c r="G11" s="10">
        <v>0.19753807454889599</v>
      </c>
      <c r="H11" s="10">
        <v>0.192881046316838</v>
      </c>
      <c r="I11" s="10">
        <v>0.28028458204282403</v>
      </c>
      <c r="J11" s="6">
        <f t="shared" si="0"/>
        <v>0.29803242929411045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14" t="str">
        <f>IF(AH3=0,""," ATTENZIONE: INSERIRE SPETTRO SECONDO IL FORMATO SPECIFICATO NEL FOGLIO 'NOTA BENE' ")</f>
        <v/>
      </c>
      <c r="AG11" s="4">
        <v>1.6E-2</v>
      </c>
      <c r="AH11" s="4">
        <f t="shared" si="1"/>
        <v>0</v>
      </c>
      <c r="AI11" s="4">
        <f t="shared" si="2"/>
        <v>1.6E-2</v>
      </c>
    </row>
    <row r="12" spans="1:35">
      <c r="B12" s="10">
        <v>1.6228092482520599E-2</v>
      </c>
      <c r="C12" s="10">
        <v>0.374256688820298</v>
      </c>
      <c r="D12" s="10">
        <v>0.41135106356436002</v>
      </c>
      <c r="E12" s="10">
        <v>0.44453045053982498</v>
      </c>
      <c r="F12" s="10">
        <v>0.18729287756258101</v>
      </c>
      <c r="G12" s="10">
        <v>0.19816736746192701</v>
      </c>
      <c r="H12" s="10">
        <v>0.19333977272217301</v>
      </c>
      <c r="I12" s="10">
        <v>0.28016646037357201</v>
      </c>
      <c r="J12" s="6">
        <f t="shared" si="0"/>
        <v>0.29844352586353379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AG12" s="4">
        <v>1.7000000000000001E-2</v>
      </c>
      <c r="AH12" s="4">
        <f t="shared" si="1"/>
        <v>0</v>
      </c>
      <c r="AI12" s="4">
        <f t="shared" si="2"/>
        <v>1.7000000000000001E-2</v>
      </c>
    </row>
    <row r="13" spans="1:35">
      <c r="B13" s="10">
        <v>1.72405417401717E-2</v>
      </c>
      <c r="C13" s="10">
        <v>0.37832750508461899</v>
      </c>
      <c r="D13" s="10">
        <v>0.41044164126695998</v>
      </c>
      <c r="E13" s="10">
        <v>0.44632595542192099</v>
      </c>
      <c r="F13" s="10">
        <v>0.18784066891412701</v>
      </c>
      <c r="G13" s="10">
        <v>0.19976432724718499</v>
      </c>
      <c r="H13" s="10">
        <v>0.193826770815964</v>
      </c>
      <c r="I13" s="10">
        <v>0.28017382899822302</v>
      </c>
      <c r="J13" s="6">
        <f t="shared" si="0"/>
        <v>0.29952867110699982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AG13" s="4">
        <v>1.8000000000000002E-2</v>
      </c>
      <c r="AH13" s="4">
        <f t="shared" si="1"/>
        <v>0</v>
      </c>
      <c r="AI13" s="4">
        <f t="shared" si="2"/>
        <v>1.8000000000000002E-2</v>
      </c>
    </row>
    <row r="14" spans="1:35">
      <c r="B14" s="10">
        <v>1.8316156369872799E-2</v>
      </c>
      <c r="C14" s="10">
        <v>0.39025269589102302</v>
      </c>
      <c r="D14" s="10">
        <v>0.405592361095924</v>
      </c>
      <c r="E14" s="10">
        <v>0.44802601016493998</v>
      </c>
      <c r="F14" s="10">
        <v>0.18840576668294601</v>
      </c>
      <c r="G14" s="10">
        <v>0.201629837678274</v>
      </c>
      <c r="H14" s="10">
        <v>0.194460907783922</v>
      </c>
      <c r="I14" s="10">
        <v>0.28036156163518799</v>
      </c>
      <c r="J14" s="6">
        <f t="shared" si="0"/>
        <v>0.30124702013317389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AG14" s="4">
        <v>1.9E-2</v>
      </c>
      <c r="AH14" s="4">
        <f t="shared" si="1"/>
        <v>0</v>
      </c>
      <c r="AI14" s="4">
        <f t="shared" si="2"/>
        <v>1.9E-2</v>
      </c>
    </row>
    <row r="15" spans="1:35">
      <c r="B15" s="10">
        <v>1.9458877175763799E-2</v>
      </c>
      <c r="C15" s="10">
        <v>0.39320515757186197</v>
      </c>
      <c r="D15" s="10">
        <v>0.40955365616058098</v>
      </c>
      <c r="E15" s="10">
        <v>0.45163366811800298</v>
      </c>
      <c r="F15" s="10">
        <v>0.188935607429877</v>
      </c>
      <c r="G15" s="10">
        <v>0.202540007756841</v>
      </c>
      <c r="H15" s="10">
        <v>0.195369867345732</v>
      </c>
      <c r="I15" s="10">
        <v>0.28129359528569398</v>
      </c>
      <c r="J15" s="6">
        <f t="shared" si="0"/>
        <v>0.30321879423836995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AG15" s="4">
        <v>0.02</v>
      </c>
      <c r="AH15" s="4">
        <f t="shared" si="1"/>
        <v>0</v>
      </c>
      <c r="AI15" s="4">
        <f t="shared" si="2"/>
        <v>0.02</v>
      </c>
    </row>
    <row r="16" spans="1:35">
      <c r="B16" s="10">
        <v>2.0672890823550699E-2</v>
      </c>
      <c r="C16" s="10">
        <v>0.39249243059740802</v>
      </c>
      <c r="D16" s="10">
        <v>0.416841066085131</v>
      </c>
      <c r="E16" s="10">
        <v>0.453609114189716</v>
      </c>
      <c r="F16" s="10">
        <v>0.18920371666363101</v>
      </c>
      <c r="G16" s="10">
        <v>0.20437511125178401</v>
      </c>
      <c r="H16" s="10">
        <v>0.195927305216089</v>
      </c>
      <c r="I16" s="10">
        <v>0.28126112727741698</v>
      </c>
      <c r="J16" s="6">
        <f t="shared" si="0"/>
        <v>0.30481569589731083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AG16" s="4">
        <v>2.1000000000000001E-2</v>
      </c>
      <c r="AH16" s="4">
        <f t="shared" si="1"/>
        <v>0</v>
      </c>
      <c r="AI16" s="4">
        <f t="shared" si="2"/>
        <v>2.1000000000000001E-2</v>
      </c>
    </row>
    <row r="17" spans="2:35">
      <c r="B17" s="10">
        <v>2.1962645179483199E-2</v>
      </c>
      <c r="C17" s="10">
        <v>0.40288537103718403</v>
      </c>
      <c r="D17" s="10">
        <v>0.41028344810348399</v>
      </c>
      <c r="E17" s="10">
        <v>0.45821164224136701</v>
      </c>
      <c r="F17" s="10">
        <v>0.18936587522621001</v>
      </c>
      <c r="G17" s="10">
        <v>0.20316072584441899</v>
      </c>
      <c r="H17" s="10">
        <v>0.19605804890993</v>
      </c>
      <c r="I17" s="10">
        <v>0.28114704069873298</v>
      </c>
      <c r="J17" s="6">
        <f t="shared" si="0"/>
        <v>0.30587316458018954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AG17" s="4">
        <v>2.2000000000000002E-2</v>
      </c>
      <c r="AH17" s="4">
        <f t="shared" si="1"/>
        <v>0</v>
      </c>
      <c r="AI17" s="4">
        <f t="shared" si="2"/>
        <v>2.2000000000000002E-2</v>
      </c>
    </row>
    <row r="18" spans="2:35">
      <c r="B18" s="10">
        <v>2.3332865606312501E-2</v>
      </c>
      <c r="C18" s="10">
        <v>0.39449759082167402</v>
      </c>
      <c r="D18" s="10">
        <v>0.44601799835801298</v>
      </c>
      <c r="E18" s="10">
        <v>0.46336331699696398</v>
      </c>
      <c r="F18" s="10">
        <v>0.19032016457775999</v>
      </c>
      <c r="G18" s="10">
        <v>0.20028568867820301</v>
      </c>
      <c r="H18" s="10">
        <v>0.19558029165819499</v>
      </c>
      <c r="I18" s="10">
        <v>0.27987870831349199</v>
      </c>
      <c r="J18" s="6">
        <f t="shared" si="0"/>
        <v>0.3099919656291858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AG18" s="4">
        <v>2.4E-2</v>
      </c>
      <c r="AH18" s="4">
        <f t="shared" si="1"/>
        <v>0</v>
      </c>
      <c r="AI18" s="4">
        <f t="shared" si="2"/>
        <v>2.4E-2</v>
      </c>
    </row>
    <row r="19" spans="2:35">
      <c r="B19" s="10">
        <v>2.47885722759306E-2</v>
      </c>
      <c r="C19" s="10">
        <v>0.38625568646355202</v>
      </c>
      <c r="D19" s="10">
        <v>0.44399290379634099</v>
      </c>
      <c r="E19" s="10">
        <v>0.47125964088649702</v>
      </c>
      <c r="F19" s="10">
        <v>0.19336030426773601</v>
      </c>
      <c r="G19" s="10">
        <v>0.194192915275889</v>
      </c>
      <c r="H19" s="10">
        <v>0.19749853015066099</v>
      </c>
      <c r="I19" s="10">
        <v>0.28379886018112599</v>
      </c>
      <c r="J19" s="6">
        <f t="shared" si="0"/>
        <v>0.31005126300311459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AG19" s="4">
        <v>2.5000000000000001E-2</v>
      </c>
      <c r="AH19" s="4">
        <f t="shared" si="1"/>
        <v>0</v>
      </c>
      <c r="AI19" s="4">
        <f t="shared" si="2"/>
        <v>2.5000000000000001E-2</v>
      </c>
    </row>
    <row r="20" spans="2:35">
      <c r="B20" s="10">
        <v>2.6335098562124199E-2</v>
      </c>
      <c r="C20" s="10">
        <v>0.40235270398336698</v>
      </c>
      <c r="D20" s="10">
        <v>0.464222247139919</v>
      </c>
      <c r="E20" s="10">
        <v>0.476117020008619</v>
      </c>
      <c r="F20" s="10">
        <v>0.19243675545226099</v>
      </c>
      <c r="G20" s="10">
        <v>0.194719616525691</v>
      </c>
      <c r="H20" s="10">
        <v>0.20583006014183999</v>
      </c>
      <c r="I20" s="10">
        <v>0.28294108722369499</v>
      </c>
      <c r="J20" s="6">
        <f t="shared" si="0"/>
        <v>0.31694564149648452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AG20" s="4">
        <v>2.7E-2</v>
      </c>
      <c r="AH20" s="4">
        <f t="shared" si="1"/>
        <v>0</v>
      </c>
      <c r="AI20" s="4">
        <f t="shared" si="2"/>
        <v>2.7E-2</v>
      </c>
    </row>
    <row r="21" spans="2:35">
      <c r="B21" s="10">
        <v>2.7978110580826401E-2</v>
      </c>
      <c r="C21" s="10">
        <v>0.42364585063741</v>
      </c>
      <c r="D21" s="10">
        <v>0.47031872898266602</v>
      </c>
      <c r="E21" s="10">
        <v>0.46943020931795898</v>
      </c>
      <c r="F21" s="10">
        <v>0.18708319368508999</v>
      </c>
      <c r="G21" s="10">
        <v>0.198640066168284</v>
      </c>
      <c r="H21" s="10">
        <v>0.21375018451845501</v>
      </c>
      <c r="I21" s="10">
        <v>0.28061288341609403</v>
      </c>
      <c r="J21" s="6">
        <f t="shared" si="0"/>
        <v>0.32049730238942253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AG21" s="4">
        <v>2.8000000000000001E-2</v>
      </c>
      <c r="AH21" s="4">
        <f t="shared" si="1"/>
        <v>0</v>
      </c>
      <c r="AI21" s="4">
        <f t="shared" si="2"/>
        <v>2.8000000000000001E-2</v>
      </c>
    </row>
    <row r="22" spans="2:35">
      <c r="B22" s="10">
        <v>2.9723627949460499E-2</v>
      </c>
      <c r="C22" s="10">
        <v>0.44484727721129602</v>
      </c>
      <c r="D22" s="10">
        <v>0.50936768746226102</v>
      </c>
      <c r="E22" s="10">
        <v>0.47442427988361902</v>
      </c>
      <c r="F22" s="10">
        <v>0.20398320910663501</v>
      </c>
      <c r="G22" s="10">
        <v>0.200157308822702</v>
      </c>
      <c r="H22" s="10">
        <v>0.22011884552636199</v>
      </c>
      <c r="I22" s="10">
        <v>0.28490988441672799</v>
      </c>
      <c r="J22" s="6">
        <f t="shared" si="0"/>
        <v>0.33397264177565761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AG22" s="4">
        <v>3.0000000000000002E-2</v>
      </c>
      <c r="AH22" s="4">
        <f t="shared" si="1"/>
        <v>0</v>
      </c>
      <c r="AI22" s="4">
        <f t="shared" si="2"/>
        <v>3.0000000000000002E-2</v>
      </c>
    </row>
    <row r="23" spans="2:35">
      <c r="B23" s="10">
        <v>3.1578045841430501E-2</v>
      </c>
      <c r="C23" s="10">
        <v>0.44170082470476202</v>
      </c>
      <c r="D23" s="10">
        <v>0.50416986858491697</v>
      </c>
      <c r="E23" s="10">
        <v>0.49010326009993999</v>
      </c>
      <c r="F23" s="10">
        <v>0.21501743921927099</v>
      </c>
      <c r="G23" s="10">
        <v>0.206559725059491</v>
      </c>
      <c r="H23" s="10">
        <v>0.22810921261872999</v>
      </c>
      <c r="I23" s="10">
        <v>0.28589912007933599</v>
      </c>
      <c r="J23" s="6">
        <f t="shared" si="0"/>
        <v>0.3387942071952067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AG23" s="4">
        <v>3.2000000000000001E-2</v>
      </c>
      <c r="AH23" s="4">
        <f t="shared" si="1"/>
        <v>0</v>
      </c>
      <c r="AI23" s="4">
        <f t="shared" si="2"/>
        <v>3.2000000000000001E-2</v>
      </c>
    </row>
    <row r="24" spans="2:35">
      <c r="B24" s="10">
        <v>3.3548158416563299E-2</v>
      </c>
      <c r="C24" s="10">
        <v>0.44947401246713098</v>
      </c>
      <c r="D24" s="10">
        <v>0.581633810613992</v>
      </c>
      <c r="E24" s="10">
        <v>0.49399097005229298</v>
      </c>
      <c r="F24" s="10">
        <v>0.20848433235682001</v>
      </c>
      <c r="G24" s="10">
        <v>0.20840313236222799</v>
      </c>
      <c r="H24" s="10">
        <v>0.219908180377684</v>
      </c>
      <c r="I24" s="10">
        <v>0.30367018716099597</v>
      </c>
      <c r="J24" s="6">
        <f t="shared" si="0"/>
        <v>0.35222351791302053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AG24" s="4">
        <v>3.4000000000000002E-2</v>
      </c>
      <c r="AH24" s="4">
        <f t="shared" si="1"/>
        <v>0</v>
      </c>
      <c r="AI24" s="4">
        <f t="shared" si="2"/>
        <v>3.4000000000000002E-2</v>
      </c>
    </row>
    <row r="25" spans="2:35">
      <c r="B25" s="10">
        <v>3.5641183713344002E-2</v>
      </c>
      <c r="C25" s="10">
        <v>0.45453585782990102</v>
      </c>
      <c r="D25" s="10">
        <v>0.56666446483966504</v>
      </c>
      <c r="E25" s="10">
        <v>0.49282428177758097</v>
      </c>
      <c r="F25" s="10">
        <v>0.219158421126571</v>
      </c>
      <c r="G25" s="10">
        <v>0.21580771262585499</v>
      </c>
      <c r="H25" s="10">
        <v>0.22353316538791301</v>
      </c>
      <c r="I25" s="10">
        <v>0.29799971612579401</v>
      </c>
      <c r="J25" s="6">
        <f t="shared" si="0"/>
        <v>0.35293194567332575</v>
      </c>
      <c r="K25" s="6"/>
      <c r="O25" s="6"/>
      <c r="P25" s="6"/>
      <c r="Q25" s="6"/>
      <c r="R25" s="6"/>
      <c r="S25" s="6"/>
      <c r="T25" s="6"/>
      <c r="U25" s="6"/>
      <c r="AG25" s="4">
        <v>3.6000000000000004E-2</v>
      </c>
      <c r="AH25" s="4">
        <f t="shared" si="1"/>
        <v>0</v>
      </c>
      <c r="AI25" s="4">
        <f t="shared" si="2"/>
        <v>3.6000000000000004E-2</v>
      </c>
    </row>
    <row r="26" spans="2:35">
      <c r="B26" s="10">
        <v>3.7864790094146401E-2</v>
      </c>
      <c r="C26" s="10">
        <v>0.50332839034135801</v>
      </c>
      <c r="D26" s="10">
        <v>0.75248225458952001</v>
      </c>
      <c r="E26" s="10">
        <v>0.48429872046281303</v>
      </c>
      <c r="F26" s="10">
        <v>0.238013001704757</v>
      </c>
      <c r="G26" s="10">
        <v>0.20928161263901701</v>
      </c>
      <c r="H26" s="10">
        <v>0.24042036258284</v>
      </c>
      <c r="I26" s="10">
        <v>0.28190201801484799</v>
      </c>
      <c r="J26" s="6">
        <f t="shared" si="0"/>
        <v>0.38710376576216471</v>
      </c>
      <c r="K26" s="6"/>
      <c r="O26" s="6"/>
      <c r="P26" s="6"/>
      <c r="Q26" s="6"/>
      <c r="R26" s="6"/>
      <c r="S26" s="6"/>
      <c r="T26" s="6"/>
      <c r="U26" s="6"/>
      <c r="AG26" s="4">
        <v>3.7999999999999999E-2</v>
      </c>
      <c r="AH26" s="4">
        <f t="shared" si="1"/>
        <v>0</v>
      </c>
      <c r="AI26" s="4">
        <f t="shared" si="2"/>
        <v>3.7999999999999999E-2</v>
      </c>
    </row>
    <row r="27" spans="2:35">
      <c r="B27" s="10">
        <v>4.0227124340344901E-2</v>
      </c>
      <c r="C27" s="10">
        <v>0.49710637498927901</v>
      </c>
      <c r="D27" s="10">
        <v>0.82827015563628803</v>
      </c>
      <c r="E27" s="10">
        <v>0.508792883423277</v>
      </c>
      <c r="F27" s="10">
        <v>0.25226707566777901</v>
      </c>
      <c r="G27" s="10">
        <v>0.20201899742047799</v>
      </c>
      <c r="H27" s="10">
        <v>0.27017225131758799</v>
      </c>
      <c r="I27" s="10">
        <v>0.30320340867462597</v>
      </c>
      <c r="J27" s="6">
        <f t="shared" si="0"/>
        <v>0.40883302101847357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AG27" s="4">
        <v>4.1000000000000002E-2</v>
      </c>
      <c r="AH27" s="4">
        <f t="shared" si="1"/>
        <v>0</v>
      </c>
      <c r="AI27" s="4">
        <f t="shared" si="2"/>
        <v>4.1000000000000002E-2</v>
      </c>
    </row>
    <row r="28" spans="2:35">
      <c r="B28" s="10">
        <v>4.2736841500244697E-2</v>
      </c>
      <c r="C28" s="10">
        <v>0.60368456144896099</v>
      </c>
      <c r="D28" s="10">
        <v>0.77943658818015504</v>
      </c>
      <c r="E28" s="10">
        <v>0.52408979606865502</v>
      </c>
      <c r="F28" s="10">
        <v>0.268514033760125</v>
      </c>
      <c r="G28" s="10">
        <v>0.23126717056228499</v>
      </c>
      <c r="H28" s="10">
        <v>0.32480967253436199</v>
      </c>
      <c r="I28" s="10">
        <v>0.34517221735489401</v>
      </c>
      <c r="J28" s="6">
        <f t="shared" si="0"/>
        <v>0.4395677199870624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AG28" s="4">
        <v>4.3000000000000003E-2</v>
      </c>
      <c r="AH28" s="4">
        <f t="shared" si="1"/>
        <v>0</v>
      </c>
      <c r="AI28" s="4">
        <f t="shared" si="2"/>
        <v>4.3000000000000003E-2</v>
      </c>
    </row>
    <row r="29" spans="2:35">
      <c r="B29" s="10">
        <v>4.5403136599183998E-2</v>
      </c>
      <c r="C29" s="10">
        <v>0.66123459988930899</v>
      </c>
      <c r="D29" s="10">
        <v>0.72612786652320305</v>
      </c>
      <c r="E29" s="10">
        <v>0.55375682949828098</v>
      </c>
      <c r="F29" s="10">
        <v>0.26124380205727399</v>
      </c>
      <c r="G29" s="10">
        <v>0.256039769767202</v>
      </c>
      <c r="H29" s="10">
        <v>0.32441417110383602</v>
      </c>
      <c r="I29" s="10">
        <v>0.35807096628629698</v>
      </c>
      <c r="J29" s="6">
        <f t="shared" si="0"/>
        <v>0.44869828644648596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G29" s="4">
        <v>4.5999999999999999E-2</v>
      </c>
      <c r="AH29" s="4">
        <f t="shared" si="1"/>
        <v>0</v>
      </c>
      <c r="AI29" s="4">
        <f t="shared" si="2"/>
        <v>4.5999999999999999E-2</v>
      </c>
    </row>
    <row r="30" spans="2:35">
      <c r="B30" s="10">
        <v>4.8235778327987998E-2</v>
      </c>
      <c r="C30" s="10">
        <v>0.62230876886978703</v>
      </c>
      <c r="D30" s="10">
        <v>0.68539739472313699</v>
      </c>
      <c r="E30" s="10">
        <v>0.569616777868306</v>
      </c>
      <c r="F30" s="10">
        <v>0.25947731415195202</v>
      </c>
      <c r="G30" s="10">
        <v>0.283844324059572</v>
      </c>
      <c r="H30" s="10">
        <v>0.36303961541662599</v>
      </c>
      <c r="I30" s="10">
        <v>0.39237942550930599</v>
      </c>
      <c r="J30" s="6">
        <f t="shared" si="0"/>
        <v>0.45372337437124088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AG30" s="4">
        <v>4.9000000000000002E-2</v>
      </c>
      <c r="AH30" s="4">
        <f t="shared" si="1"/>
        <v>0</v>
      </c>
      <c r="AI30" s="4">
        <f t="shared" si="2"/>
        <v>4.9000000000000002E-2</v>
      </c>
    </row>
    <row r="31" spans="2:35">
      <c r="B31" s="10">
        <v>5.1245144833201098E-2</v>
      </c>
      <c r="C31" s="10">
        <v>0.65231587184684903</v>
      </c>
      <c r="D31" s="10">
        <v>0.65220518625226298</v>
      </c>
      <c r="E31" s="10">
        <v>0.52383432651036399</v>
      </c>
      <c r="F31" s="10">
        <v>0.27216664212311797</v>
      </c>
      <c r="G31" s="10">
        <v>0.28013892246498501</v>
      </c>
      <c r="H31" s="10">
        <v>0.38444207020208099</v>
      </c>
      <c r="I31" s="10">
        <v>0.42120716202603897</v>
      </c>
      <c r="J31" s="6">
        <f t="shared" si="0"/>
        <v>0.45518716877509985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AG31" s="4">
        <v>5.1999999999999998E-2</v>
      </c>
      <c r="AH31" s="4">
        <f t="shared" si="1"/>
        <v>0</v>
      </c>
      <c r="AI31" s="4">
        <f t="shared" si="2"/>
        <v>5.1999999999999998E-2</v>
      </c>
    </row>
    <row r="32" spans="2:35">
      <c r="B32" s="10">
        <v>5.44422617402242E-2</v>
      </c>
      <c r="C32" s="10">
        <v>0.68593046938562996</v>
      </c>
      <c r="D32" s="10">
        <v>0.70770314554310698</v>
      </c>
      <c r="E32" s="10">
        <v>0.50756535167832595</v>
      </c>
      <c r="F32" s="10">
        <v>0.29837281008265498</v>
      </c>
      <c r="G32" s="10">
        <v>0.29364813784712701</v>
      </c>
      <c r="H32" s="10">
        <v>0.38084221703611698</v>
      </c>
      <c r="I32" s="10">
        <v>0.35973862185992</v>
      </c>
      <c r="J32" s="6">
        <f t="shared" si="0"/>
        <v>0.46197153620469739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AG32" s="4">
        <v>5.5E-2</v>
      </c>
      <c r="AH32" s="4">
        <f t="shared" si="1"/>
        <v>0</v>
      </c>
      <c r="AI32" s="4">
        <f t="shared" si="2"/>
        <v>5.5E-2</v>
      </c>
    </row>
    <row r="33" spans="2:35">
      <c r="B33" s="10">
        <v>5.7838842548665503E-2</v>
      </c>
      <c r="C33" s="10">
        <v>0.70564503541238999</v>
      </c>
      <c r="D33" s="10">
        <v>0.62504019242561404</v>
      </c>
      <c r="E33" s="10">
        <v>0.57298323098120496</v>
      </c>
      <c r="F33" s="10">
        <v>0.27718868141346698</v>
      </c>
      <c r="G33" s="10">
        <v>0.27443924165786099</v>
      </c>
      <c r="H33" s="10">
        <v>0.45253230869532801</v>
      </c>
      <c r="I33" s="10">
        <v>0.38758385898368303</v>
      </c>
      <c r="J33" s="6">
        <f t="shared" si="0"/>
        <v>0.47077322136707828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AG33" s="4">
        <v>5.8000000000000003E-2</v>
      </c>
      <c r="AH33" s="4">
        <f t="shared" si="1"/>
        <v>0</v>
      </c>
      <c r="AI33" s="4">
        <f t="shared" si="2"/>
        <v>5.8000000000000003E-2</v>
      </c>
    </row>
    <row r="34" spans="2:35">
      <c r="B34" s="10">
        <v>6.1447331547903897E-2</v>
      </c>
      <c r="C34" s="10">
        <v>0.58773520145404301</v>
      </c>
      <c r="D34" s="10">
        <v>0.69761670604088599</v>
      </c>
      <c r="E34" s="10">
        <v>0.65822021682973098</v>
      </c>
      <c r="F34" s="10">
        <v>0.26196676007963698</v>
      </c>
      <c r="G34" s="10">
        <v>0.267006128028486</v>
      </c>
      <c r="H34" s="10">
        <v>0.46764677570984198</v>
      </c>
      <c r="I34" s="10">
        <v>0.37384934315322998</v>
      </c>
      <c r="J34" s="6">
        <f t="shared" si="0"/>
        <v>0.47343444732797929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AG34" s="4">
        <v>6.2E-2</v>
      </c>
      <c r="AH34" s="4">
        <f t="shared" si="1"/>
        <v>0</v>
      </c>
      <c r="AI34" s="4">
        <f t="shared" si="2"/>
        <v>6.2E-2</v>
      </c>
    </row>
    <row r="35" spans="2:35">
      <c r="B35" s="10">
        <v>6.5280949410097405E-2</v>
      </c>
      <c r="C35" s="10">
        <v>0.53320799886613301</v>
      </c>
      <c r="D35" s="10">
        <v>0.71619918555099904</v>
      </c>
      <c r="E35" s="10">
        <v>0.65630688190807396</v>
      </c>
      <c r="F35" s="10">
        <v>0.24153015298005101</v>
      </c>
      <c r="G35" s="10">
        <v>0.30461119438937601</v>
      </c>
      <c r="H35" s="10">
        <v>0.50775067467367596</v>
      </c>
      <c r="I35" s="10">
        <v>0.34638551962577302</v>
      </c>
      <c r="J35" s="6">
        <f t="shared" si="0"/>
        <v>0.47228451542772604</v>
      </c>
      <c r="K35" s="6"/>
      <c r="O35" s="6"/>
      <c r="P35" s="6"/>
      <c r="Q35" s="6"/>
      <c r="R35" s="6"/>
      <c r="S35" s="6"/>
      <c r="T35" s="6"/>
      <c r="U35" s="6"/>
      <c r="AG35" s="4">
        <v>6.6000000000000003E-2</v>
      </c>
      <c r="AH35" s="4">
        <f t="shared" si="1"/>
        <v>0</v>
      </c>
      <c r="AI35" s="4">
        <f t="shared" si="2"/>
        <v>6.6000000000000003E-2</v>
      </c>
    </row>
    <row r="36" spans="2:35">
      <c r="B36" s="10">
        <v>6.9353741627679696E-2</v>
      </c>
      <c r="C36" s="10">
        <v>0.58910503599185104</v>
      </c>
      <c r="D36" s="10">
        <v>0.683865733715875</v>
      </c>
      <c r="E36" s="10">
        <v>0.57424975723560001</v>
      </c>
      <c r="F36" s="10">
        <v>0.24701626951887201</v>
      </c>
      <c r="G36" s="10">
        <v>0.36173570195231503</v>
      </c>
      <c r="H36" s="10">
        <v>0.49901392875115202</v>
      </c>
      <c r="I36" s="10">
        <v>0.38958916082348899</v>
      </c>
      <c r="J36" s="6">
        <f t="shared" si="0"/>
        <v>0.47779651256987915</v>
      </c>
      <c r="K36" s="8">
        <f>+SUM(K43:K69)</f>
        <v>0.30731229557179623</v>
      </c>
      <c r="L36" s="8">
        <f t="shared" ref="L36:Q36" si="3">+SUM(L43:L69)</f>
        <v>0.32107130245540683</v>
      </c>
      <c r="M36" s="8">
        <f t="shared" si="3"/>
        <v>0.42348612914660694</v>
      </c>
      <c r="N36" s="8">
        <f t="shared" si="3"/>
        <v>0.15369219699897774</v>
      </c>
      <c r="O36" s="8">
        <f t="shared" si="3"/>
        <v>0.15547248582308809</v>
      </c>
      <c r="P36" s="8">
        <f t="shared" si="3"/>
        <v>0.17111628382971114</v>
      </c>
      <c r="Q36" s="8">
        <f t="shared" si="3"/>
        <v>0.19960406092499722</v>
      </c>
      <c r="R36" s="7" t="s">
        <v>9</v>
      </c>
      <c r="S36" s="6"/>
      <c r="T36" s="6"/>
      <c r="U36" s="6"/>
      <c r="AG36" s="4">
        <v>7.0000000000000007E-2</v>
      </c>
      <c r="AH36" s="4">
        <f t="shared" si="1"/>
        <v>0</v>
      </c>
      <c r="AI36" s="4">
        <f t="shared" si="2"/>
        <v>7.0000000000000007E-2</v>
      </c>
    </row>
    <row r="37" spans="2:35">
      <c r="B37" s="10">
        <v>7.3680629972807499E-2</v>
      </c>
      <c r="C37" s="10">
        <v>0.50004541181989504</v>
      </c>
      <c r="D37" s="10">
        <v>0.87083259786635403</v>
      </c>
      <c r="E37" s="10">
        <v>0.57979545412889399</v>
      </c>
      <c r="F37" s="10">
        <v>0.25655731960573702</v>
      </c>
      <c r="G37" s="10">
        <v>0.43739595459446801</v>
      </c>
      <c r="H37" s="10">
        <v>0.48035770707896103</v>
      </c>
      <c r="I37" s="10">
        <v>0.495863839650454</v>
      </c>
      <c r="J37" s="6">
        <f t="shared" si="0"/>
        <v>0.51726404067782317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G37" s="4">
        <v>7.3999999999999996E-2</v>
      </c>
      <c r="AH37" s="4">
        <f t="shared" si="1"/>
        <v>0</v>
      </c>
      <c r="AI37" s="4">
        <f t="shared" si="2"/>
        <v>7.3999999999999996E-2</v>
      </c>
    </row>
    <row r="38" spans="2:35">
      <c r="B38" s="10">
        <v>7.8277467167295403E-2</v>
      </c>
      <c r="C38" s="10">
        <v>0.590039259299042</v>
      </c>
      <c r="D38" s="10">
        <v>0.94935617781950299</v>
      </c>
      <c r="E38" s="10">
        <v>0.61120653261736602</v>
      </c>
      <c r="F38" s="10">
        <v>0.26023473993840701</v>
      </c>
      <c r="G38" s="10">
        <v>0.44420218979421799</v>
      </c>
      <c r="H38" s="10">
        <v>0.44248853498519097</v>
      </c>
      <c r="I38" s="10">
        <v>0.57018566652758296</v>
      </c>
      <c r="J38" s="6">
        <f t="shared" si="0"/>
        <v>0.55253044299733001</v>
      </c>
      <c r="K38" s="8">
        <f>+SUM(K66:K77)</f>
        <v>0.26827009299751808</v>
      </c>
      <c r="L38" s="8">
        <f t="shared" ref="L38:Q38" si="4">+SUM(L66:L77)</f>
        <v>0.27699978840756373</v>
      </c>
      <c r="M38" s="8">
        <f t="shared" si="4"/>
        <v>0.21528920380598007</v>
      </c>
      <c r="N38" s="8">
        <f t="shared" si="4"/>
        <v>8.0059396178320322E-2</v>
      </c>
      <c r="O38" s="8">
        <f t="shared" si="4"/>
        <v>0.10272950155277613</v>
      </c>
      <c r="P38" s="8">
        <f t="shared" si="4"/>
        <v>9.9347560581129646E-2</v>
      </c>
      <c r="Q38" s="8">
        <f t="shared" si="4"/>
        <v>0.18531548317977606</v>
      </c>
      <c r="R38" s="7" t="s">
        <v>15</v>
      </c>
      <c r="S38" s="6"/>
      <c r="T38" s="6"/>
      <c r="U38" s="6"/>
      <c r="AG38" s="4">
        <v>7.9000000000000001E-2</v>
      </c>
      <c r="AH38" s="4">
        <f t="shared" si="1"/>
        <v>0</v>
      </c>
      <c r="AI38" s="4">
        <f t="shared" si="2"/>
        <v>7.9000000000000001E-2</v>
      </c>
    </row>
    <row r="39" spans="2:35">
      <c r="B39" s="10">
        <v>8.3161094963335097E-2</v>
      </c>
      <c r="C39" s="10">
        <v>0.70263072854916897</v>
      </c>
      <c r="D39" s="10">
        <v>0.98441877240279896</v>
      </c>
      <c r="E39" s="10">
        <v>0.75341169704066202</v>
      </c>
      <c r="F39" s="10">
        <v>0.303426766779687</v>
      </c>
      <c r="G39" s="10">
        <v>0.39663501344577101</v>
      </c>
      <c r="H39" s="10">
        <v>0.46194259969955098</v>
      </c>
      <c r="I39" s="10">
        <v>0.49418351955602402</v>
      </c>
      <c r="J39" s="6">
        <f t="shared" si="0"/>
        <v>0.58523558535338027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G39" s="4">
        <v>8.4000000000000005E-2</v>
      </c>
      <c r="AH39" s="4">
        <f t="shared" si="1"/>
        <v>0</v>
      </c>
      <c r="AI39" s="4">
        <f t="shared" si="2"/>
        <v>8.4000000000000005E-2</v>
      </c>
    </row>
    <row r="40" spans="2:35">
      <c r="B40" s="10">
        <v>8.8349405847795201E-2</v>
      </c>
      <c r="C40" s="10">
        <v>0.80850506060887795</v>
      </c>
      <c r="D40" s="10">
        <v>1.09255717606539</v>
      </c>
      <c r="E40" s="10">
        <v>0.90497114597620398</v>
      </c>
      <c r="F40" s="10">
        <v>0.34560295862388002</v>
      </c>
      <c r="G40" s="10">
        <v>0.36832341785802403</v>
      </c>
      <c r="H40" s="10">
        <v>0.52769798928290101</v>
      </c>
      <c r="I40" s="10">
        <v>0.54643236719513</v>
      </c>
      <c r="J40" s="6">
        <f t="shared" si="0"/>
        <v>0.6562985879443437</v>
      </c>
      <c r="K40" s="8">
        <f>+SUM(K75:K82)</f>
        <v>0.17755033255502975</v>
      </c>
      <c r="L40" s="8">
        <f t="shared" ref="L40:P40" si="5">+SUM(L75:L82)</f>
        <v>0.1332470241312417</v>
      </c>
      <c r="M40" s="8">
        <f t="shared" si="5"/>
        <v>0.1593699800476234</v>
      </c>
      <c r="N40" s="8">
        <f t="shared" si="5"/>
        <v>7.2794693495166207E-2</v>
      </c>
      <c r="O40" s="8">
        <f t="shared" si="5"/>
        <v>7.5676047656146245E-2</v>
      </c>
      <c r="P40" s="8">
        <f t="shared" si="5"/>
        <v>6.1295333035794444E-2</v>
      </c>
      <c r="Q40" s="8">
        <f>+SUM(Q75:Q82)</f>
        <v>0.13778119313521792</v>
      </c>
      <c r="R40" s="7" t="s">
        <v>16</v>
      </c>
      <c r="S40" s="6"/>
      <c r="T40" s="6"/>
      <c r="U40" s="6"/>
      <c r="AG40" s="4">
        <v>8.8999999999999996E-2</v>
      </c>
      <c r="AH40" s="4">
        <f t="shared" si="1"/>
        <v>0</v>
      </c>
      <c r="AI40" s="4">
        <f t="shared" si="2"/>
        <v>8.8999999999999996E-2</v>
      </c>
    </row>
    <row r="41" spans="2:35">
      <c r="B41" s="10">
        <v>9.3861408596169205E-2</v>
      </c>
      <c r="C41" s="10">
        <v>0.83723645309322103</v>
      </c>
      <c r="D41" s="10">
        <v>0.93630811561827298</v>
      </c>
      <c r="E41" s="10">
        <v>0.82331072247278303</v>
      </c>
      <c r="F41" s="10">
        <v>0.44543672989713401</v>
      </c>
      <c r="G41" s="10">
        <v>0.42880960608604601</v>
      </c>
      <c r="H41" s="10">
        <v>0.50066157712772796</v>
      </c>
      <c r="I41" s="10">
        <v>0.461212881960893</v>
      </c>
      <c r="J41" s="6">
        <f t="shared" si="0"/>
        <v>0.63328229803658254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AG41" s="4">
        <v>9.4E-2</v>
      </c>
      <c r="AH41" s="4">
        <f t="shared" si="1"/>
        <v>0</v>
      </c>
      <c r="AI41" s="4">
        <f t="shared" si="2"/>
        <v>9.4E-2</v>
      </c>
    </row>
    <row r="42" spans="2:35">
      <c r="B42" s="10">
        <v>9.9717297916349104E-2</v>
      </c>
      <c r="C42" s="10">
        <v>0.69931124454650795</v>
      </c>
      <c r="D42" s="10">
        <v>0.76834252999603703</v>
      </c>
      <c r="E42" s="10">
        <v>0.86840165287461901</v>
      </c>
      <c r="F42" s="10">
        <v>0.51993855534336597</v>
      </c>
      <c r="G42" s="10">
        <v>0.43152106538352197</v>
      </c>
      <c r="H42" s="10">
        <v>0.48119608998166002</v>
      </c>
      <c r="I42" s="10">
        <v>0.46687584702072599</v>
      </c>
      <c r="J42" s="6">
        <f t="shared" si="0"/>
        <v>0.60508385502091966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G42" s="4">
        <v>0.1</v>
      </c>
      <c r="AH42" s="4">
        <f t="shared" si="1"/>
        <v>0</v>
      </c>
      <c r="AI42" s="4">
        <f t="shared" si="2"/>
        <v>0.1</v>
      </c>
    </row>
    <row r="43" spans="2:35">
      <c r="B43" s="11">
        <v>0.105938528437381</v>
      </c>
      <c r="C43" s="10">
        <v>0.65264812459925103</v>
      </c>
      <c r="D43" s="10">
        <v>0.84012323152541901</v>
      </c>
      <c r="E43" s="10">
        <v>0.91557346310787302</v>
      </c>
      <c r="F43" s="10">
        <v>0.67406920373648405</v>
      </c>
      <c r="G43" s="10">
        <v>0.40106928534658998</v>
      </c>
      <c r="H43" s="10">
        <v>0.46795557214717198</v>
      </c>
      <c r="I43" s="10">
        <v>0.47144423355792398</v>
      </c>
      <c r="J43" s="6">
        <f t="shared" si="0"/>
        <v>0.63184044486010194</v>
      </c>
      <c r="K43" s="6">
        <f>+AVERAGE(C42:C43)*(B43-B42)</f>
        <v>4.2054254452623093E-3</v>
      </c>
      <c r="L43" s="6">
        <f>+AVERAGE(D42:D43)*(B43-B42)</f>
        <v>5.0033181438060431E-3</v>
      </c>
      <c r="M43" s="6">
        <f>+AVERAGE(E42:E43)*(B43-B42)</f>
        <v>5.5492602201558444E-3</v>
      </c>
      <c r="N43" s="6">
        <f>+AVERAGE(F42:F43)*(B43-B42)</f>
        <v>3.714098756568229E-3</v>
      </c>
      <c r="O43" s="6">
        <f>+AVERAGE(G42:G43)*(B43-B42)</f>
        <v>2.5898682507394105E-3</v>
      </c>
      <c r="P43" s="6">
        <f>+AVERAGE(H42:H43)*(B43-B42)</f>
        <v>2.9524456447620204E-3</v>
      </c>
      <c r="Q43" s="6">
        <f>+AVERAGE(I42:I43)*(B43-B42)</f>
        <v>2.9187527618965009E-3</v>
      </c>
      <c r="R43" s="9" t="s">
        <v>10</v>
      </c>
      <c r="S43" s="6"/>
      <c r="T43" s="6"/>
      <c r="U43" s="6"/>
      <c r="AG43" s="4">
        <v>0.106</v>
      </c>
      <c r="AH43" s="4">
        <f t="shared" si="1"/>
        <v>0</v>
      </c>
      <c r="AI43" s="4">
        <f t="shared" si="2"/>
        <v>0.106</v>
      </c>
    </row>
    <row r="44" spans="2:35">
      <c r="B44" s="10">
        <v>0.112547893314282</v>
      </c>
      <c r="C44" s="10">
        <v>0.62387721417856401</v>
      </c>
      <c r="D44" s="10">
        <v>0.69902966837380498</v>
      </c>
      <c r="E44" s="10">
        <v>0.92459422068321895</v>
      </c>
      <c r="F44" s="10">
        <v>0.83067812729782198</v>
      </c>
      <c r="G44" s="10">
        <v>0.46622943595676097</v>
      </c>
      <c r="H44" s="10">
        <v>0.56269644192378498</v>
      </c>
      <c r="I44" s="10">
        <v>0.51442201136504795</v>
      </c>
      <c r="J44" s="6">
        <f t="shared" si="0"/>
        <v>0.66021815996842914</v>
      </c>
      <c r="K44" s="6">
        <f t="shared" ref="K44:K82" si="6">+AVERAGE(C43:C44)*(B44-B43)</f>
        <v>4.218510869296122E-3</v>
      </c>
      <c r="L44" s="6">
        <f>+AVERAGE(D43:D44)*(B44-B43)</f>
        <v>5.0864115583871281E-3</v>
      </c>
      <c r="M44" s="6">
        <f>+AVERAGE(E43:E44)*(B44-B43)</f>
        <v>6.0811698284285566E-3</v>
      </c>
      <c r="N44" s="6">
        <f t="shared" ref="N44:N82" si="7">+AVERAGE(F43:F44)*(B44-B43)</f>
        <v>4.9727120791743344E-3</v>
      </c>
      <c r="O44" s="6">
        <f t="shared" ref="O44:O82" si="8">+AVERAGE(G43:G44)*(B44-B43)</f>
        <v>2.8661468531817596E-3</v>
      </c>
      <c r="P44" s="6">
        <f t="shared" ref="P44:P82" si="9">+AVERAGE(H43:H44)*(B44-B43)</f>
        <v>3.4059776110539307E-3</v>
      </c>
      <c r="Q44" s="6">
        <f t="shared" ref="Q44:Q82" si="10">+AVERAGE(I43:I44)*(B44-B43)</f>
        <v>3.2579748662580859E-3</v>
      </c>
      <c r="R44" s="6"/>
      <c r="S44" s="6"/>
      <c r="T44" s="6"/>
      <c r="U44" s="6"/>
      <c r="AG44" s="4">
        <v>0.113</v>
      </c>
      <c r="AH44" s="4">
        <f t="shared" si="1"/>
        <v>0</v>
      </c>
      <c r="AI44" s="4">
        <f t="shared" si="2"/>
        <v>0.113</v>
      </c>
    </row>
    <row r="45" spans="2:35">
      <c r="B45" s="10">
        <v>0.11956960773691</v>
      </c>
      <c r="C45" s="10">
        <v>0.55372784197800495</v>
      </c>
      <c r="D45" s="10">
        <v>0.74350000273559402</v>
      </c>
      <c r="E45" s="10">
        <v>0.92318468813342403</v>
      </c>
      <c r="F45" s="10">
        <v>0.74998098522769197</v>
      </c>
      <c r="G45" s="10">
        <v>0.50463466578620297</v>
      </c>
      <c r="H45" s="10">
        <v>0.54136009255624296</v>
      </c>
      <c r="I45" s="10">
        <v>0.55342948121346602</v>
      </c>
      <c r="J45" s="6">
        <f t="shared" si="0"/>
        <v>0.65283110823294677</v>
      </c>
      <c r="K45" s="6">
        <f t="shared" si="6"/>
        <v>4.1344032034871187E-3</v>
      </c>
      <c r="L45" s="6">
        <f>+AVERAGE(D44:D45)*(B45-B44)</f>
        <v>5.064515698348847E-3</v>
      </c>
      <c r="M45" s="6">
        <f>+AVERAGE(E44:E45)*(B45-B44)</f>
        <v>6.4872879069328253E-3</v>
      </c>
      <c r="N45" s="6">
        <f t="shared" si="7"/>
        <v>5.549468443839389E-3</v>
      </c>
      <c r="O45" s="6">
        <f t="shared" si="8"/>
        <v>3.4085652328101745E-3</v>
      </c>
      <c r="P45" s="6">
        <f t="shared" si="9"/>
        <v>3.8761848457775504E-3</v>
      </c>
      <c r="Q45" s="6">
        <f t="shared" si="10"/>
        <v>3.7490741133316945E-3</v>
      </c>
      <c r="R45" s="6"/>
      <c r="S45" s="6"/>
      <c r="T45" s="6"/>
      <c r="U45" s="6"/>
      <c r="AG45" s="4">
        <v>0.12</v>
      </c>
      <c r="AH45" s="4">
        <f t="shared" si="1"/>
        <v>0</v>
      </c>
      <c r="AI45" s="4">
        <f t="shared" si="2"/>
        <v>0.12</v>
      </c>
    </row>
    <row r="46" spans="2:35">
      <c r="B46" s="10">
        <v>0.127029397648834</v>
      </c>
      <c r="C46" s="10">
        <v>0.50389582398596799</v>
      </c>
      <c r="D46" s="10">
        <v>0.75614054660671803</v>
      </c>
      <c r="E46" s="10">
        <v>0.99560083041516401</v>
      </c>
      <c r="F46" s="10">
        <v>0.54113430341011404</v>
      </c>
      <c r="G46" s="10">
        <v>0.53320864874652296</v>
      </c>
      <c r="H46" s="10">
        <v>0.46844338231847399</v>
      </c>
      <c r="I46" s="10">
        <v>0.52647429085221897</v>
      </c>
      <c r="J46" s="6">
        <f t="shared" si="0"/>
        <v>0.61784254661931137</v>
      </c>
      <c r="K46" s="6">
        <f t="shared" si="6"/>
        <v>3.9448251769850628E-3</v>
      </c>
      <c r="L46" s="6">
        <f t="shared" ref="L46:L82" si="11">+AVERAGE(D45:D46)*(B46-B45)</f>
        <v>5.5935017207479742E-3</v>
      </c>
      <c r="M46" s="6">
        <f t="shared" ref="M46:M82" si="12">+AVERAGE(E45:E46)*(B46-B45)</f>
        <v>7.1568684272073123E-3</v>
      </c>
      <c r="N46" s="6">
        <f t="shared" si="7"/>
        <v>4.8157244026555768E-3</v>
      </c>
      <c r="O46" s="6">
        <f t="shared" si="8"/>
        <v>3.8710465439544994E-3</v>
      </c>
      <c r="P46" s="6">
        <f t="shared" si="9"/>
        <v>3.7664608874481082E-3</v>
      </c>
      <c r="Q46" s="6">
        <f t="shared" si="10"/>
        <v>4.0279276323521374E-3</v>
      </c>
      <c r="R46" s="6"/>
      <c r="S46" s="6"/>
      <c r="T46" s="6"/>
      <c r="U46" s="6"/>
      <c r="AG46" s="4">
        <v>0.128</v>
      </c>
      <c r="AH46" s="4">
        <f t="shared" si="1"/>
        <v>0</v>
      </c>
      <c r="AI46" s="4">
        <f t="shared" si="2"/>
        <v>0.128</v>
      </c>
    </row>
    <row r="47" spans="2:35">
      <c r="B47" s="10">
        <v>0.134954594001268</v>
      </c>
      <c r="C47" s="10">
        <v>0.59107423324675201</v>
      </c>
      <c r="D47" s="10">
        <v>0.66250288102499399</v>
      </c>
      <c r="E47" s="10">
        <v>0.956318837376817</v>
      </c>
      <c r="F47" s="10">
        <v>0.43497520050744698</v>
      </c>
      <c r="G47" s="10">
        <v>0.626801659434717</v>
      </c>
      <c r="H47" s="10">
        <v>0.499357276280744</v>
      </c>
      <c r="I47" s="10">
        <v>0.57260980050195098</v>
      </c>
      <c r="J47" s="6">
        <f t="shared" si="0"/>
        <v>0.62051998405334596</v>
      </c>
      <c r="K47" s="6">
        <f t="shared" si="6"/>
        <v>4.3389263518025965E-3</v>
      </c>
      <c r="L47" s="6">
        <f t="shared" si="11"/>
        <v>5.6215138590356524E-3</v>
      </c>
      <c r="M47" s="6">
        <f t="shared" si="12"/>
        <v>7.7346733157145908E-3</v>
      </c>
      <c r="N47" s="6">
        <f t="shared" si="7"/>
        <v>3.8679297400118049E-3</v>
      </c>
      <c r="O47" s="6">
        <f t="shared" si="8"/>
        <v>4.5966547315918977E-3</v>
      </c>
      <c r="P47" s="6">
        <f t="shared" si="9"/>
        <v>3.8350051247068701E-3</v>
      </c>
      <c r="Q47" s="6">
        <f t="shared" si="10"/>
        <v>4.3552286159091493E-3</v>
      </c>
      <c r="R47" s="6"/>
      <c r="S47" s="6"/>
      <c r="T47" s="6"/>
      <c r="U47" s="6"/>
      <c r="AG47" s="4">
        <v>0.13500000000000001</v>
      </c>
      <c r="AH47" s="4">
        <f t="shared" si="1"/>
        <v>0</v>
      </c>
      <c r="AI47" s="4">
        <f t="shared" si="2"/>
        <v>0.13500000000000001</v>
      </c>
    </row>
    <row r="48" spans="2:35">
      <c r="B48" s="10">
        <v>0.143374232887376</v>
      </c>
      <c r="C48" s="10">
        <v>0.60673633035311203</v>
      </c>
      <c r="D48" s="10">
        <v>0.85279697364671203</v>
      </c>
      <c r="E48" s="10">
        <v>0.91720533221974199</v>
      </c>
      <c r="F48" s="10">
        <v>0.398677131622378</v>
      </c>
      <c r="G48" s="10">
        <v>0.629100340627611</v>
      </c>
      <c r="H48" s="10">
        <v>0.61692624248708405</v>
      </c>
      <c r="I48" s="10">
        <v>0.54708116186441902</v>
      </c>
      <c r="J48" s="6">
        <f t="shared" si="0"/>
        <v>0.65264621611729401</v>
      </c>
      <c r="K48" s="6">
        <f t="shared" si="6"/>
        <v>5.0425661997381774E-3</v>
      </c>
      <c r="L48" s="6">
        <f t="shared" si="11"/>
        <v>6.3791387902538479E-3</v>
      </c>
      <c r="M48" s="6">
        <f t="shared" si="12"/>
        <v>7.8871984761991927E-3</v>
      </c>
      <c r="N48" s="6">
        <f t="shared" si="7"/>
        <v>3.5095257965474481E-3</v>
      </c>
      <c r="O48" s="6">
        <f t="shared" si="8"/>
        <v>5.2871206584327937E-3</v>
      </c>
      <c r="P48" s="6">
        <f t="shared" si="9"/>
        <v>4.6993520612695367E-3</v>
      </c>
      <c r="Q48" s="6">
        <f>+AVERAGE(I47:I48)*(B48-B47)</f>
        <v>4.7136967835817887E-3</v>
      </c>
      <c r="R48" s="6"/>
      <c r="S48" s="6"/>
      <c r="T48" s="6"/>
      <c r="U48" s="6"/>
      <c r="AG48" s="4">
        <v>0.14399999999999999</v>
      </c>
      <c r="AH48" s="4">
        <f t="shared" si="1"/>
        <v>0</v>
      </c>
      <c r="AI48" s="4">
        <f t="shared" si="2"/>
        <v>0.14399999999999999</v>
      </c>
    </row>
    <row r="49" spans="2:35">
      <c r="B49" s="10">
        <v>0.15231916192382899</v>
      </c>
      <c r="C49" s="10">
        <v>0.61549336549560796</v>
      </c>
      <c r="D49" s="10">
        <v>0.83389653747467696</v>
      </c>
      <c r="E49" s="10">
        <v>0.92637396331045996</v>
      </c>
      <c r="F49" s="10">
        <v>0.43776508106304901</v>
      </c>
      <c r="G49" s="10">
        <v>0.594179242316072</v>
      </c>
      <c r="H49" s="10">
        <v>0.57149191362138196</v>
      </c>
      <c r="I49" s="10">
        <v>0.55075644206077701</v>
      </c>
      <c r="J49" s="6">
        <f t="shared" si="0"/>
        <v>0.64713664933457504</v>
      </c>
      <c r="K49" s="6">
        <f t="shared" si="6"/>
        <v>5.4663789478061661E-3</v>
      </c>
      <c r="L49" s="6">
        <f t="shared" si="11"/>
        <v>7.543676881613285E-3</v>
      </c>
      <c r="M49" s="6">
        <f t="shared" si="12"/>
        <v>8.2453429857958331E-3</v>
      </c>
      <c r="N49" s="6">
        <f t="shared" si="7"/>
        <v>3.7409581177824348E-3</v>
      </c>
      <c r="O49" s="6">
        <f t="shared" si="8"/>
        <v>5.4710745305865307E-3</v>
      </c>
      <c r="P49" s="6">
        <f t="shared" si="9"/>
        <v>5.3151580360112751E-3</v>
      </c>
      <c r="Q49" s="6">
        <f t="shared" si="10"/>
        <v>4.9100397303302352E-3</v>
      </c>
      <c r="R49" s="6"/>
      <c r="S49" s="6"/>
      <c r="T49" s="6"/>
      <c r="U49" s="6"/>
      <c r="AG49" s="4">
        <v>0.153</v>
      </c>
      <c r="AH49" s="4">
        <f t="shared" si="1"/>
        <v>0</v>
      </c>
      <c r="AI49" s="4">
        <f t="shared" si="2"/>
        <v>0.153</v>
      </c>
    </row>
    <row r="50" spans="2:35">
      <c r="B50" s="10">
        <v>0.16182215326935701</v>
      </c>
      <c r="C50" s="10">
        <v>0.69073626232199503</v>
      </c>
      <c r="D50" s="10">
        <v>0.661879057437462</v>
      </c>
      <c r="E50" s="10">
        <v>1.1188854810556399</v>
      </c>
      <c r="F50" s="10">
        <v>0.44826500660825203</v>
      </c>
      <c r="G50" s="10">
        <v>0.47988788967270302</v>
      </c>
      <c r="H50" s="10">
        <v>0.51403786806726204</v>
      </c>
      <c r="I50" s="10">
        <v>0.57094295983408005</v>
      </c>
      <c r="J50" s="6">
        <f t="shared" si="0"/>
        <v>0.64066207499962768</v>
      </c>
      <c r="K50" s="6">
        <f t="shared" si="6"/>
        <v>6.206544424211478E-3</v>
      </c>
      <c r="L50" s="6">
        <f t="shared" si="11"/>
        <v>7.1071712666510344E-3</v>
      </c>
      <c r="M50" s="6">
        <f t="shared" si="12"/>
        <v>9.7180413995852383E-3</v>
      </c>
      <c r="N50" s="6">
        <f t="shared" si="7"/>
        <v>4.209968127508899E-3</v>
      </c>
      <c r="O50" s="6">
        <f t="shared" si="8"/>
        <v>5.1034253299027102E-3</v>
      </c>
      <c r="P50" s="6">
        <f t="shared" si="9"/>
        <v>5.1578900603500479E-3</v>
      </c>
      <c r="Q50" s="6">
        <f t="shared" si="10"/>
        <v>5.3297498542453862E-3</v>
      </c>
      <c r="R50" s="6"/>
      <c r="S50" s="6"/>
      <c r="T50" s="6"/>
      <c r="U50" s="6"/>
      <c r="AG50" s="4">
        <v>0.16200000000000001</v>
      </c>
      <c r="AH50" s="4">
        <f t="shared" si="1"/>
        <v>0</v>
      </c>
      <c r="AI50" s="4">
        <f t="shared" si="2"/>
        <v>0.16200000000000001</v>
      </c>
    </row>
    <row r="51" spans="2:35">
      <c r="B51" s="10">
        <v>0.17191802369439599</v>
      </c>
      <c r="C51" s="10">
        <v>0.75777045874440496</v>
      </c>
      <c r="D51" s="10">
        <v>0.60046406740971703</v>
      </c>
      <c r="E51" s="10">
        <v>1.2571422523649201</v>
      </c>
      <c r="F51" s="10">
        <v>0.45805153417269701</v>
      </c>
      <c r="G51" s="10">
        <v>0.37731245379667</v>
      </c>
      <c r="H51" s="10">
        <v>0.455531433441832</v>
      </c>
      <c r="I51" s="10">
        <v>0.57300228102655404</v>
      </c>
      <c r="J51" s="6">
        <f t="shared" si="0"/>
        <v>0.63989635442239923</v>
      </c>
      <c r="K51" s="6">
        <f t="shared" si="6"/>
        <v>7.3119680828422299E-3</v>
      </c>
      <c r="L51" s="6">
        <f t="shared" si="11"/>
        <v>6.3722263101979636E-3</v>
      </c>
      <c r="M51" s="6">
        <f t="shared" si="12"/>
        <v>1.1994034061456519E-2</v>
      </c>
      <c r="N51" s="6">
        <f t="shared" si="7"/>
        <v>4.5750271798970102E-3</v>
      </c>
      <c r="O51" s="6">
        <f t="shared" si="8"/>
        <v>4.3270917979828507E-3</v>
      </c>
      <c r="P51" s="6">
        <f t="shared" si="9"/>
        <v>4.8943230180656834E-3</v>
      </c>
      <c r="Q51" s="6">
        <f t="shared" si="10"/>
        <v>5.7745614625344856E-3</v>
      </c>
      <c r="R51" s="6"/>
      <c r="S51" s="6"/>
      <c r="T51" s="6"/>
      <c r="U51" s="6"/>
      <c r="AG51" s="4">
        <v>0.17200000000000001</v>
      </c>
      <c r="AH51" s="4">
        <f t="shared" si="1"/>
        <v>0</v>
      </c>
      <c r="AI51" s="4">
        <f t="shared" si="2"/>
        <v>0.17200000000000001</v>
      </c>
    </row>
    <row r="52" spans="2:35">
      <c r="B52" s="10">
        <v>0.182643762141704</v>
      </c>
      <c r="C52" s="10">
        <v>0.79064274624569997</v>
      </c>
      <c r="D52" s="10">
        <v>0.50363753845540704</v>
      </c>
      <c r="E52" s="10">
        <v>1.3929665777934901</v>
      </c>
      <c r="F52" s="10">
        <v>0.57368296503398397</v>
      </c>
      <c r="G52" s="10">
        <v>0.33782922379077002</v>
      </c>
      <c r="H52" s="10">
        <v>0.37645058508845203</v>
      </c>
      <c r="I52" s="10">
        <v>0.49479774946126498</v>
      </c>
      <c r="J52" s="6">
        <f t="shared" si="0"/>
        <v>0.63857248369558117</v>
      </c>
      <c r="K52" s="6">
        <f t="shared" si="6"/>
        <v>8.3039375225408933E-3</v>
      </c>
      <c r="L52" s="6">
        <f t="shared" si="11"/>
        <v>5.9211525218810374E-3</v>
      </c>
      <c r="M52" s="6">
        <f t="shared" si="12"/>
        <v>1.4212187084590253E-2</v>
      </c>
      <c r="N52" s="6">
        <f t="shared" si="7"/>
        <v>5.5330571927775865E-3</v>
      </c>
      <c r="O52" s="6">
        <f t="shared" si="8"/>
        <v>3.8352112932859765E-3</v>
      </c>
      <c r="P52" s="6">
        <f t="shared" si="9"/>
        <v>4.4618107618095955E-3</v>
      </c>
      <c r="Q52" s="6">
        <f t="shared" si="10"/>
        <v>5.7264719205199323E-3</v>
      </c>
      <c r="R52" s="6"/>
      <c r="S52" s="6"/>
      <c r="T52" s="6"/>
      <c r="U52" s="6"/>
      <c r="AG52" s="4">
        <v>0.183</v>
      </c>
      <c r="AH52" s="4">
        <f t="shared" si="1"/>
        <v>0</v>
      </c>
      <c r="AI52" s="4">
        <f t="shared" si="2"/>
        <v>0.183</v>
      </c>
    </row>
    <row r="53" spans="2:35">
      <c r="B53" s="10">
        <v>0.19403866524532901</v>
      </c>
      <c r="C53" s="10">
        <v>0.82366546267406204</v>
      </c>
      <c r="D53" s="10">
        <v>0.49677864416945899</v>
      </c>
      <c r="E53" s="10">
        <v>1.54542136241744</v>
      </c>
      <c r="F53" s="10">
        <v>0.50713843290087801</v>
      </c>
      <c r="G53" s="10">
        <v>0.29788438587689298</v>
      </c>
      <c r="H53" s="10">
        <v>0.34824838379960699</v>
      </c>
      <c r="I53" s="10">
        <v>0.52849478340024003</v>
      </c>
      <c r="J53" s="6">
        <f t="shared" si="0"/>
        <v>0.64966163646265418</v>
      </c>
      <c r="K53" s="6">
        <f t="shared" si="6"/>
        <v>9.1974428100135633E-3</v>
      </c>
      <c r="L53" s="6">
        <f t="shared" si="11"/>
        <v>5.6998227321543851E-3</v>
      </c>
      <c r="M53" s="6">
        <f t="shared" si="12"/>
        <v>1.6741322929781914E-2</v>
      </c>
      <c r="N53" s="6">
        <f t="shared" si="7"/>
        <v>6.15792755089614E-3</v>
      </c>
      <c r="O53" s="6">
        <f t="shared" si="8"/>
        <v>3.6219474919093552E-3</v>
      </c>
      <c r="P53" s="6">
        <f t="shared" si="9"/>
        <v>4.1289372648881939E-3</v>
      </c>
      <c r="Q53" s="6">
        <f t="shared" si="10"/>
        <v>5.8301596293099302E-3</v>
      </c>
      <c r="R53" s="6"/>
      <c r="S53" s="6"/>
      <c r="T53" s="6"/>
      <c r="U53" s="6"/>
      <c r="AG53" s="4">
        <v>0.19500000000000001</v>
      </c>
      <c r="AH53" s="4">
        <f t="shared" si="1"/>
        <v>0</v>
      </c>
      <c r="AI53" s="4">
        <f t="shared" si="2"/>
        <v>0.19500000000000001</v>
      </c>
    </row>
    <row r="54" spans="2:35">
      <c r="B54" s="10">
        <v>0.20614448130441601</v>
      </c>
      <c r="C54" s="10">
        <v>0.850537587660122</v>
      </c>
      <c r="D54" s="10">
        <v>0.505225628841107</v>
      </c>
      <c r="E54" s="10">
        <v>1.4109127355520299</v>
      </c>
      <c r="F54" s="10">
        <v>0.35386578242554501</v>
      </c>
      <c r="G54" s="10">
        <v>0.31622517685260298</v>
      </c>
      <c r="H54" s="10">
        <v>0.36908962569231901</v>
      </c>
      <c r="I54" s="10">
        <v>0.57406376674201598</v>
      </c>
      <c r="J54" s="6">
        <f t="shared" si="0"/>
        <v>0.62570290053796307</v>
      </c>
      <c r="K54" s="6">
        <f t="shared" si="6"/>
        <v>1.0133797086454007E-2</v>
      </c>
      <c r="L54" s="6">
        <f t="shared" si="11"/>
        <v>6.065039709742555E-3</v>
      </c>
      <c r="M54" s="6">
        <f t="shared" si="12"/>
        <v>1.7894418399612651E-2</v>
      </c>
      <c r="N54" s="6">
        <f t="shared" si="7"/>
        <v>5.2115793284201089E-3</v>
      </c>
      <c r="O54" s="6">
        <f t="shared" si="8"/>
        <v>3.7171487032648149E-3</v>
      </c>
      <c r="P54" s="6">
        <f t="shared" si="9"/>
        <v>4.3419809975504316E-3</v>
      </c>
      <c r="Q54" s="6">
        <f t="shared" si="10"/>
        <v>6.673685501197903E-3</v>
      </c>
      <c r="R54" s="6"/>
      <c r="S54" s="6"/>
      <c r="T54" s="6"/>
      <c r="U54" s="6"/>
      <c r="AG54" s="4">
        <v>0.20699999999999999</v>
      </c>
      <c r="AH54" s="4">
        <f t="shared" si="1"/>
        <v>0</v>
      </c>
      <c r="AI54" s="4">
        <f t="shared" si="2"/>
        <v>0.20699999999999999</v>
      </c>
    </row>
    <row r="55" spans="2:35">
      <c r="B55" s="10">
        <v>0.21900556323935999</v>
      </c>
      <c r="C55" s="10">
        <v>0.85681315582475903</v>
      </c>
      <c r="D55" s="10">
        <v>0.62714554174861403</v>
      </c>
      <c r="E55" s="10">
        <v>1.33397800274623</v>
      </c>
      <c r="F55" s="10">
        <v>0.43206634291282597</v>
      </c>
      <c r="G55" s="10">
        <v>0.31449514956084701</v>
      </c>
      <c r="H55" s="10">
        <v>0.39993912959837902</v>
      </c>
      <c r="I55" s="10">
        <v>0.596625481830236</v>
      </c>
      <c r="J55" s="6">
        <f t="shared" si="0"/>
        <v>0.65158040060312727</v>
      </c>
      <c r="K55" s="6">
        <f t="shared" si="6"/>
        <v>1.0979188901823289E-2</v>
      </c>
      <c r="L55" s="6">
        <f t="shared" si="11"/>
        <v>7.2817592028614148E-3</v>
      </c>
      <c r="M55" s="6">
        <f t="shared" si="12"/>
        <v>1.7651132343861394E-2</v>
      </c>
      <c r="N55" s="6">
        <f t="shared" si="7"/>
        <v>5.0539687296407253E-3</v>
      </c>
      <c r="O55" s="6">
        <f t="shared" si="8"/>
        <v>4.0558728980189963E-3</v>
      </c>
      <c r="P55" s="6">
        <f t="shared" si="9"/>
        <v>4.9452709160608252E-3</v>
      </c>
      <c r="Q55" s="6">
        <f t="shared" si="10"/>
        <v>7.5281651731228657E-3</v>
      </c>
      <c r="R55" s="6"/>
      <c r="S55" s="6"/>
      <c r="T55" s="6"/>
      <c r="U55" s="6"/>
      <c r="AG55" s="4">
        <v>0.22</v>
      </c>
      <c r="AH55" s="4">
        <f t="shared" si="1"/>
        <v>0</v>
      </c>
      <c r="AI55" s="4">
        <f t="shared" si="2"/>
        <v>0.22</v>
      </c>
    </row>
    <row r="56" spans="2:35">
      <c r="B56" s="10">
        <v>0.23266903109067999</v>
      </c>
      <c r="C56" s="10">
        <v>0.77956417366217701</v>
      </c>
      <c r="D56" s="10">
        <v>0.73793973545166702</v>
      </c>
      <c r="E56" s="10">
        <v>1.2872177684222399</v>
      </c>
      <c r="F56" s="10">
        <v>0.46963719638814799</v>
      </c>
      <c r="G56" s="10">
        <v>0.37231753102645698</v>
      </c>
      <c r="H56" s="10">
        <v>0.42096217961131099</v>
      </c>
      <c r="I56" s="10">
        <v>0.631180564299887</v>
      </c>
      <c r="J56" s="6">
        <f t="shared" si="0"/>
        <v>0.67125987840884094</v>
      </c>
      <c r="K56" s="6">
        <f t="shared" si="6"/>
        <v>1.1179294517036812E-2</v>
      </c>
      <c r="L56" s="6">
        <f t="shared" si="11"/>
        <v>9.3258993996681444E-3</v>
      </c>
      <c r="M56" s="6">
        <f t="shared" si="12"/>
        <v>1.7907312075688159E-2</v>
      </c>
      <c r="N56" s="6">
        <f t="shared" si="7"/>
        <v>6.160198660330159E-3</v>
      </c>
      <c r="O56" s="6">
        <f t="shared" si="8"/>
        <v>4.69212149054177E-3</v>
      </c>
      <c r="P56" s="6">
        <f t="shared" si="9"/>
        <v>5.6081793237465483E-3</v>
      </c>
      <c r="Q56" s="6">
        <f t="shared" si="10"/>
        <v>8.3880442194776278E-3</v>
      </c>
      <c r="R56" s="6"/>
      <c r="S56" s="6"/>
      <c r="T56" s="6"/>
      <c r="U56" s="6"/>
      <c r="AG56" s="4">
        <v>0.23300000000000001</v>
      </c>
      <c r="AH56" s="4">
        <f t="shared" si="1"/>
        <v>0</v>
      </c>
      <c r="AI56" s="4">
        <f t="shared" si="2"/>
        <v>0.23300000000000001</v>
      </c>
    </row>
    <row r="57" spans="2:35">
      <c r="B57" s="10">
        <v>0.247184944655993</v>
      </c>
      <c r="C57" s="10">
        <v>0.85694994081755405</v>
      </c>
      <c r="D57" s="10">
        <v>0.84380043185502396</v>
      </c>
      <c r="E57" s="10">
        <v>1.57882269523963</v>
      </c>
      <c r="F57" s="10">
        <v>0.42604880647653298</v>
      </c>
      <c r="G57" s="10">
        <v>0.37993065351708</v>
      </c>
      <c r="H57" s="10">
        <v>0.41366094683964799</v>
      </c>
      <c r="I57" s="10">
        <v>0.56310366516487498</v>
      </c>
      <c r="J57" s="6">
        <f t="shared" si="0"/>
        <v>0.72318816284433485</v>
      </c>
      <c r="K57" s="6">
        <f t="shared" si="6"/>
        <v>1.1877748717101268E-2</v>
      </c>
      <c r="L57" s="6">
        <f t="shared" si="11"/>
        <v>1.1480201775703833E-2</v>
      </c>
      <c r="M57" s="6">
        <f t="shared" si="12"/>
        <v>2.0801597822602661E-2</v>
      </c>
      <c r="N57" s="6">
        <f t="shared" si="7"/>
        <v>6.5008502996222045E-3</v>
      </c>
      <c r="O57" s="6">
        <f t="shared" si="8"/>
        <v>5.4597848132488065E-3</v>
      </c>
      <c r="P57" s="6">
        <f t="shared" si="9"/>
        <v>6.057658581586715E-3</v>
      </c>
      <c r="Q57" s="6">
        <f t="shared" si="10"/>
        <v>8.6680633236634677E-3</v>
      </c>
      <c r="R57" s="6"/>
      <c r="S57" s="6"/>
      <c r="T57" s="6"/>
      <c r="U57" s="6"/>
      <c r="AG57" s="4">
        <v>0.248</v>
      </c>
      <c r="AH57" s="4">
        <f t="shared" si="1"/>
        <v>0</v>
      </c>
      <c r="AI57" s="4">
        <f t="shared" si="2"/>
        <v>0.248</v>
      </c>
    </row>
    <row r="58" spans="2:35">
      <c r="B58" s="10">
        <v>0.26260648689757599</v>
      </c>
      <c r="C58" s="10">
        <v>1.09670225759956</v>
      </c>
      <c r="D58" s="10">
        <v>0.87963376273509997</v>
      </c>
      <c r="E58" s="10">
        <v>1.31559500376719</v>
      </c>
      <c r="F58" s="10">
        <v>0.35086239605602698</v>
      </c>
      <c r="G58" s="10">
        <v>0.41944388552948603</v>
      </c>
      <c r="H58" s="10">
        <v>0.53346789136100004</v>
      </c>
      <c r="I58" s="10">
        <v>0.50133242217626395</v>
      </c>
      <c r="J58" s="6">
        <f t="shared" si="0"/>
        <v>0.72814823131780393</v>
      </c>
      <c r="K58" s="6">
        <f t="shared" si="6"/>
        <v>1.5064164951625495E-2</v>
      </c>
      <c r="L58" s="6">
        <f t="shared" si="11"/>
        <v>1.3289006616230075E-2</v>
      </c>
      <c r="M58" s="6">
        <f t="shared" si="12"/>
        <v>2.2318192405009554E-2</v>
      </c>
      <c r="N58" s="6">
        <f t="shared" si="7"/>
        <v>5.9905844639074543E-3</v>
      </c>
      <c r="O58" s="6">
        <f t="shared" si="8"/>
        <v>6.1637941103762734E-3</v>
      </c>
      <c r="P58" s="6">
        <f t="shared" si="9"/>
        <v>7.303093693266355E-3</v>
      </c>
      <c r="Q58" s="6">
        <f t="shared" si="10"/>
        <v>8.2076230421983462E-3</v>
      </c>
      <c r="R58" s="6"/>
      <c r="S58" s="6"/>
      <c r="T58" s="6"/>
      <c r="U58" s="6"/>
      <c r="AG58" s="4">
        <v>0.26300000000000001</v>
      </c>
      <c r="AH58" s="4">
        <f t="shared" si="1"/>
        <v>0</v>
      </c>
      <c r="AI58" s="4">
        <f t="shared" si="2"/>
        <v>0.26300000000000001</v>
      </c>
    </row>
    <row r="59" spans="2:35">
      <c r="B59" s="10">
        <v>0.27899015879248301</v>
      </c>
      <c r="C59" s="10">
        <v>1.2011448330307899</v>
      </c>
      <c r="D59" s="10">
        <v>0.83260793163610503</v>
      </c>
      <c r="E59" s="10">
        <v>1.2676087186666201</v>
      </c>
      <c r="F59" s="10">
        <v>0.29637505540863601</v>
      </c>
      <c r="G59" s="10">
        <v>0.48318771356782297</v>
      </c>
      <c r="H59" s="10">
        <v>0.60226734090794798</v>
      </c>
      <c r="I59" s="10">
        <v>0.40631088381446401</v>
      </c>
      <c r="J59" s="6">
        <f t="shared" si="0"/>
        <v>0.72707178243319792</v>
      </c>
      <c r="K59" s="6">
        <f t="shared" si="6"/>
        <v>1.8823586398777171E-2</v>
      </c>
      <c r="L59" s="6">
        <f t="shared" si="11"/>
        <v>1.4026403062678749E-2</v>
      </c>
      <c r="M59" s="6">
        <f t="shared" si="12"/>
        <v>2.1161181113029011E-2</v>
      </c>
      <c r="N59" s="6">
        <f t="shared" si="7"/>
        <v>5.3020630214464255E-3</v>
      </c>
      <c r="O59" s="6">
        <f t="shared" si="8"/>
        <v>7.3942099807927843E-3</v>
      </c>
      <c r="P59" s="6">
        <f t="shared" si="9"/>
        <v>9.3037567024902342E-3</v>
      </c>
      <c r="Q59" s="6">
        <f t="shared" si="10"/>
        <v>7.4352650614803936E-3</v>
      </c>
      <c r="R59" s="6"/>
      <c r="S59" s="6"/>
      <c r="T59" s="6"/>
      <c r="U59" s="6"/>
      <c r="AG59" s="4">
        <v>0.27900000000000003</v>
      </c>
      <c r="AH59" s="4">
        <f t="shared" si="1"/>
        <v>0</v>
      </c>
      <c r="AI59" s="4">
        <f t="shared" si="2"/>
        <v>0.27900000000000003</v>
      </c>
    </row>
    <row r="60" spans="2:35">
      <c r="B60" s="10">
        <v>0.29639598633910802</v>
      </c>
      <c r="C60" s="10">
        <v>1.1030383743140599</v>
      </c>
      <c r="D60" s="10">
        <v>0.83418336286493799</v>
      </c>
      <c r="E60" s="10">
        <v>1.38405479416763</v>
      </c>
      <c r="F60" s="10">
        <v>0.32162876399428802</v>
      </c>
      <c r="G60" s="10">
        <v>0.45552531275591801</v>
      </c>
      <c r="H60" s="10">
        <v>0.63898712031944505</v>
      </c>
      <c r="I60" s="10">
        <v>0.409831158011846</v>
      </c>
      <c r="J60" s="6">
        <f t="shared" si="0"/>
        <v>0.73532126948973209</v>
      </c>
      <c r="K60" s="6">
        <f t="shared" si="6"/>
        <v>2.0053107771436873E-2</v>
      </c>
      <c r="L60" s="6">
        <f t="shared" si="11"/>
        <v>1.4505940914150505E-2</v>
      </c>
      <c r="M60" s="6">
        <f t="shared" si="12"/>
        <v>2.3077198908035411E-2</v>
      </c>
      <c r="N60" s="6">
        <f t="shared" si="7"/>
        <v>5.3784339518414409E-3</v>
      </c>
      <c r="O60" s="6">
        <f t="shared" si="8"/>
        <v>8.169538525980749E-3</v>
      </c>
      <c r="P60" s="6">
        <f t="shared" si="9"/>
        <v>1.080253054680147E-2</v>
      </c>
      <c r="Q60" s="6">
        <f t="shared" si="10"/>
        <v>7.1028138167895834E-3</v>
      </c>
      <c r="R60" s="6"/>
      <c r="S60" s="6"/>
      <c r="T60" s="6"/>
      <c r="U60" s="6"/>
      <c r="AG60" s="4">
        <v>0.29699999999999999</v>
      </c>
      <c r="AH60" s="4">
        <f t="shared" si="1"/>
        <v>0</v>
      </c>
      <c r="AI60" s="4">
        <f t="shared" si="2"/>
        <v>0.29699999999999999</v>
      </c>
    </row>
    <row r="61" spans="2:35">
      <c r="B61" s="10">
        <v>0.31488774047860602</v>
      </c>
      <c r="C61" s="10">
        <v>0.96151901584473598</v>
      </c>
      <c r="D61" s="10">
        <v>0.81037401546374299</v>
      </c>
      <c r="E61" s="10">
        <v>1.2633126715698</v>
      </c>
      <c r="F61" s="10">
        <v>0.36939741762753198</v>
      </c>
      <c r="G61" s="10">
        <v>0.51079606864761995</v>
      </c>
      <c r="H61" s="10">
        <v>0.50779012659746903</v>
      </c>
      <c r="I61" s="10">
        <v>0.39670709147184902</v>
      </c>
      <c r="J61" s="6">
        <f t="shared" si="0"/>
        <v>0.68855662960324981</v>
      </c>
      <c r="K61" s="6">
        <f t="shared" si="6"/>
        <v>1.9088643832850045E-2</v>
      </c>
      <c r="L61" s="6">
        <f t="shared" si="11"/>
        <v>1.520537535417568E-2</v>
      </c>
      <c r="M61" s="6">
        <f t="shared" si="12"/>
        <v>2.4477234146661218E-2</v>
      </c>
      <c r="N61" s="6">
        <f t="shared" si="7"/>
        <v>6.3891431272533918E-3</v>
      </c>
      <c r="O61" s="6">
        <f t="shared" si="8"/>
        <v>8.9344887023271469E-3</v>
      </c>
      <c r="P61" s="6">
        <f t="shared" si="9"/>
        <v>1.0602961451378982E-2</v>
      </c>
      <c r="Q61" s="6">
        <f t="shared" si="10"/>
        <v>7.4571535067767926E-3</v>
      </c>
      <c r="R61" s="6"/>
      <c r="S61" s="6"/>
      <c r="T61" s="6"/>
      <c r="U61" s="6"/>
      <c r="AG61" s="4">
        <v>0.315</v>
      </c>
      <c r="AH61" s="4">
        <f t="shared" si="1"/>
        <v>0</v>
      </c>
      <c r="AI61" s="4">
        <f t="shared" si="2"/>
        <v>0.315</v>
      </c>
    </row>
    <row r="62" spans="2:35">
      <c r="B62" s="10">
        <v>0.33453317073693201</v>
      </c>
      <c r="C62" s="10">
        <v>0.86639241110734899</v>
      </c>
      <c r="D62" s="10">
        <v>0.77034788717286296</v>
      </c>
      <c r="E62" s="10">
        <v>0.925720140754972</v>
      </c>
      <c r="F62" s="10">
        <v>0.42293146362422801</v>
      </c>
      <c r="G62" s="10">
        <v>0.37869548581316698</v>
      </c>
      <c r="H62" s="10">
        <v>0.39582238396273201</v>
      </c>
      <c r="I62" s="10">
        <v>0.376149620156288</v>
      </c>
      <c r="J62" s="6">
        <f t="shared" si="0"/>
        <v>0.59086562751308569</v>
      </c>
      <c r="K62" s="6">
        <f t="shared" si="6"/>
        <v>1.7955053228292165E-2</v>
      </c>
      <c r="L62" s="6">
        <f t="shared" si="11"/>
        <v>1.5526980948027905E-2</v>
      </c>
      <c r="M62" s="6">
        <f t="shared" si="12"/>
        <v>2.1502245723856759E-2</v>
      </c>
      <c r="N62" s="6">
        <f t="shared" si="7"/>
        <v>7.7828208891444527E-3</v>
      </c>
      <c r="O62" s="6">
        <f t="shared" si="8"/>
        <v>8.7372221492646816E-3</v>
      </c>
      <c r="P62" s="6">
        <f t="shared" si="9"/>
        <v>8.8759282783806449E-3</v>
      </c>
      <c r="Q62" s="6">
        <f t="shared" si="10"/>
        <v>7.5915513139848644E-3</v>
      </c>
      <c r="R62" s="6"/>
      <c r="S62" s="6"/>
      <c r="T62" s="6"/>
      <c r="U62" s="6"/>
      <c r="AG62" s="4">
        <v>0.33500000000000002</v>
      </c>
      <c r="AH62" s="4">
        <f t="shared" si="1"/>
        <v>0</v>
      </c>
      <c r="AI62" s="4">
        <f t="shared" si="2"/>
        <v>0.33500000000000002</v>
      </c>
    </row>
    <row r="63" spans="2:35">
      <c r="B63" s="10">
        <v>0.35540425344348597</v>
      </c>
      <c r="C63" s="10">
        <v>0.76897994706297301</v>
      </c>
      <c r="D63" s="10">
        <v>0.85159037990743103</v>
      </c>
      <c r="E63" s="10">
        <v>0.78997739920822396</v>
      </c>
      <c r="F63" s="10">
        <v>0.43117629807519298</v>
      </c>
      <c r="G63" s="10">
        <v>0.29752930379546499</v>
      </c>
      <c r="H63" s="10">
        <v>0.38804007750715203</v>
      </c>
      <c r="I63" s="10">
        <v>0.42031551241720999</v>
      </c>
      <c r="J63" s="6">
        <f t="shared" si="0"/>
        <v>0.56394413113909247</v>
      </c>
      <c r="K63" s="6">
        <f t="shared" si="6"/>
        <v>1.7065995871692496E-2</v>
      </c>
      <c r="L63" s="6">
        <f t="shared" si="11"/>
        <v>1.6925803858578815E-2</v>
      </c>
      <c r="M63" s="6">
        <f t="shared" si="12"/>
        <v>1.7904232628001521E-2</v>
      </c>
      <c r="N63" s="6">
        <f t="shared" si="7"/>
        <v>8.9130768673691511E-3</v>
      </c>
      <c r="O63" s="6">
        <f t="shared" si="8"/>
        <v>7.0567717560719072E-3</v>
      </c>
      <c r="P63" s="6">
        <f t="shared" si="9"/>
        <v>8.1800291319504611E-3</v>
      </c>
      <c r="Q63" s="6">
        <f t="shared" si="10"/>
        <v>8.311544827413973E-3</v>
      </c>
      <c r="R63" s="6"/>
      <c r="S63" s="6"/>
      <c r="T63" s="6"/>
      <c r="U63" s="6"/>
      <c r="AG63" s="4">
        <v>0.35599999999999998</v>
      </c>
      <c r="AH63" s="4">
        <f t="shared" si="1"/>
        <v>0</v>
      </c>
      <c r="AI63" s="4">
        <f t="shared" si="2"/>
        <v>0.35599999999999998</v>
      </c>
    </row>
    <row r="64" spans="2:35">
      <c r="B64" s="10">
        <v>0.37757745543580201</v>
      </c>
      <c r="C64" s="10">
        <v>0.73822704982254705</v>
      </c>
      <c r="D64" s="10">
        <v>0.83658481998870704</v>
      </c>
      <c r="E64" s="10">
        <v>0.86552336975691602</v>
      </c>
      <c r="F64" s="10">
        <v>0.38395401952879898</v>
      </c>
      <c r="G64" s="10">
        <v>0.28147091740880198</v>
      </c>
      <c r="H64" s="10">
        <v>0.38100509109227298</v>
      </c>
      <c r="I64" s="10">
        <v>0.49814400627530803</v>
      </c>
      <c r="J64" s="6">
        <f t="shared" si="0"/>
        <v>0.56927275341047889</v>
      </c>
      <c r="K64" s="6">
        <f t="shared" si="6"/>
        <v>1.6709802593087342E-2</v>
      </c>
      <c r="L64" s="6">
        <f t="shared" si="11"/>
        <v>1.8716124852857789E-2</v>
      </c>
      <c r="M64" s="6">
        <f t="shared" si="12"/>
        <v>1.8353876474349287E-2</v>
      </c>
      <c r="N64" s="6">
        <f t="shared" si="7"/>
        <v>9.0370245911470196E-3</v>
      </c>
      <c r="O64" s="6">
        <f t="shared" si="8"/>
        <v>6.4191444291789397E-3</v>
      </c>
      <c r="P64" s="6">
        <f t="shared" si="9"/>
        <v>8.5260969322848972E-3</v>
      </c>
      <c r="Q64" s="6">
        <f t="shared" si="10"/>
        <v>1.0182594214867285E-2</v>
      </c>
      <c r="R64" s="6"/>
      <c r="S64" s="6"/>
      <c r="T64" s="6"/>
      <c r="U64" s="6"/>
      <c r="AG64" s="4">
        <v>0.378</v>
      </c>
      <c r="AH64" s="4">
        <f t="shared" si="1"/>
        <v>0</v>
      </c>
      <c r="AI64" s="4">
        <f t="shared" si="2"/>
        <v>0.378</v>
      </c>
    </row>
    <row r="65" spans="2:35">
      <c r="B65" s="11">
        <v>0.40113401421641998</v>
      </c>
      <c r="C65" s="10">
        <v>0.60834257143065995</v>
      </c>
      <c r="D65" s="10">
        <v>0.87196729856237598</v>
      </c>
      <c r="E65" s="10">
        <v>0.82053399678143002</v>
      </c>
      <c r="F65" s="10">
        <v>0.31125705136811299</v>
      </c>
      <c r="G65" s="10">
        <v>0.29557279390823099</v>
      </c>
      <c r="H65" s="10">
        <v>0.33626187691918502</v>
      </c>
      <c r="I65" s="10">
        <v>0.46424317697418399</v>
      </c>
      <c r="J65" s="6">
        <f t="shared" si="0"/>
        <v>0.52973982370631123</v>
      </c>
      <c r="K65" s="6">
        <f t="shared" si="6"/>
        <v>1.586027321762282E-2</v>
      </c>
      <c r="L65" s="6">
        <f t="shared" si="11"/>
        <v>2.0123804205198971E-2</v>
      </c>
      <c r="M65" s="6">
        <f t="shared" si="12"/>
        <v>1.9858854731177239E-2</v>
      </c>
      <c r="N65" s="6">
        <f t="shared" si="7"/>
        <v>8.1883902282597343E-3</v>
      </c>
      <c r="O65" s="6">
        <f t="shared" si="8"/>
        <v>6.7965820523128162E-3</v>
      </c>
      <c r="P65" s="6">
        <f t="shared" si="9"/>
        <v>8.4481707466787688E-3</v>
      </c>
      <c r="Q65" s="6">
        <f t="shared" si="10"/>
        <v>1.1335265125965006E-2</v>
      </c>
      <c r="R65" s="6"/>
      <c r="S65" s="6"/>
      <c r="T65" s="6"/>
      <c r="U65" s="6"/>
      <c r="AG65" s="4">
        <v>0.40200000000000002</v>
      </c>
      <c r="AH65" s="4">
        <f t="shared" si="1"/>
        <v>0</v>
      </c>
      <c r="AI65" s="4">
        <f t="shared" si="2"/>
        <v>0.40200000000000002</v>
      </c>
    </row>
    <row r="66" spans="2:35">
      <c r="B66" s="10">
        <v>0.42616023558837002</v>
      </c>
      <c r="C66" s="10">
        <v>0.56781891887893399</v>
      </c>
      <c r="D66" s="10">
        <v>0.73781513338103799</v>
      </c>
      <c r="E66" s="10">
        <v>0.81106510203931403</v>
      </c>
      <c r="F66" s="10">
        <v>0.24612286184533899</v>
      </c>
      <c r="G66" s="10">
        <v>0.34357896382460601</v>
      </c>
      <c r="H66" s="10">
        <v>0.34248811445796501</v>
      </c>
      <c r="I66" s="10">
        <v>0.47480992094928398</v>
      </c>
      <c r="J66" s="6">
        <f t="shared" si="0"/>
        <v>0.50338557362521141</v>
      </c>
      <c r="K66" s="6">
        <f t="shared" si="6"/>
        <v>1.4717438912825283E-2</v>
      </c>
      <c r="L66" s="6">
        <f t="shared" si="11"/>
        <v>2.0143385751245989E-2</v>
      </c>
      <c r="M66" s="6">
        <f t="shared" si="12"/>
        <v>2.0416380118681066E-2</v>
      </c>
      <c r="N66" s="6">
        <f t="shared" si="7"/>
        <v>6.9745565481790766E-3</v>
      </c>
      <c r="O66" s="6">
        <f t="shared" si="8"/>
        <v>7.9977766896464804E-3</v>
      </c>
      <c r="P66" s="6">
        <f t="shared" si="9"/>
        <v>8.4932737702068679E-3</v>
      </c>
      <c r="Q66" s="6">
        <f t="shared" si="10"/>
        <v>1.1750475354324094E-2</v>
      </c>
      <c r="R66" s="9" t="s">
        <v>11</v>
      </c>
      <c r="S66" s="6"/>
      <c r="T66" s="6"/>
      <c r="U66" s="6"/>
      <c r="AG66" s="4">
        <v>0.42699999999999999</v>
      </c>
      <c r="AH66" s="4">
        <f t="shared" si="1"/>
        <v>0</v>
      </c>
      <c r="AI66" s="4">
        <f t="shared" si="2"/>
        <v>0.42699999999999999</v>
      </c>
    </row>
    <row r="67" spans="2:35">
      <c r="B67" s="10">
        <v>0.45274780985975299</v>
      </c>
      <c r="C67" s="10">
        <v>0.51778943750440898</v>
      </c>
      <c r="D67" s="10">
        <v>0.75770327031113804</v>
      </c>
      <c r="E67" s="10">
        <v>0.69563920629199605</v>
      </c>
      <c r="F67" s="10">
        <v>0.19510889273080601</v>
      </c>
      <c r="G67" s="10">
        <v>0.33064651679850698</v>
      </c>
      <c r="H67" s="10">
        <v>0.26411746532611002</v>
      </c>
      <c r="I67" s="10">
        <v>0.50518186620791705</v>
      </c>
      <c r="J67" s="6">
        <f t="shared" si="0"/>
        <v>0.46659809359584042</v>
      </c>
      <c r="K67" s="6">
        <f t="shared" si="6"/>
        <v>1.4431846402488064E-2</v>
      </c>
      <c r="L67" s="6">
        <f t="shared" si="11"/>
        <v>1.988110331619292E-2</v>
      </c>
      <c r="M67" s="6">
        <f t="shared" si="12"/>
        <v>2.0029806351385709E-2</v>
      </c>
      <c r="N67" s="6">
        <f t="shared" si="7"/>
        <v>5.8656410228429398E-3</v>
      </c>
      <c r="O67" s="6">
        <f t="shared" si="8"/>
        <v>8.9630100208629489E-3</v>
      </c>
      <c r="P67" s="6">
        <f t="shared" si="9"/>
        <v>8.0640854529722122E-3</v>
      </c>
      <c r="Q67" s="6">
        <f t="shared" si="10"/>
        <v>1.3027802213193709E-2</v>
      </c>
      <c r="R67" s="6"/>
      <c r="S67" s="6"/>
      <c r="T67" s="6"/>
      <c r="U67" s="6"/>
      <c r="AG67" s="4">
        <v>0.45300000000000001</v>
      </c>
      <c r="AH67" s="4">
        <f t="shared" si="1"/>
        <v>0</v>
      </c>
      <c r="AI67" s="4">
        <f t="shared" si="2"/>
        <v>0.45300000000000001</v>
      </c>
    </row>
    <row r="68" spans="2:35">
      <c r="B68" s="10">
        <v>0.480994147775896</v>
      </c>
      <c r="C68" s="10">
        <v>0.53269365838641403</v>
      </c>
      <c r="D68" s="10">
        <v>0.98364299305918801</v>
      </c>
      <c r="E68" s="10">
        <v>0.632960990439141</v>
      </c>
      <c r="F68" s="10">
        <v>0.17088702165705599</v>
      </c>
      <c r="G68" s="10">
        <v>0.27116565563343098</v>
      </c>
      <c r="H68" s="10">
        <v>0.27767240652031899</v>
      </c>
      <c r="I68" s="10">
        <v>0.456157480471723</v>
      </c>
      <c r="J68" s="6">
        <f>+AVERAGE(C68:I68)</f>
        <v>0.47502574373818174</v>
      </c>
      <c r="K68" s="6">
        <f t="shared" si="6"/>
        <v>1.4836150250864122E-2</v>
      </c>
      <c r="L68" s="6">
        <f t="shared" si="11"/>
        <v>2.4593327492085593E-2</v>
      </c>
      <c r="M68" s="6">
        <f t="shared" si="12"/>
        <v>1.8764045056160885E-2</v>
      </c>
      <c r="N68" s="6">
        <f t="shared" si="7"/>
        <v>5.1690221368636477E-3</v>
      </c>
      <c r="O68" s="6">
        <f t="shared" si="8"/>
        <v>8.4994949922803202E-3</v>
      </c>
      <c r="P68" s="6">
        <f t="shared" si="9"/>
        <v>7.6517898998590241E-3</v>
      </c>
      <c r="Q68" s="6">
        <f t="shared" si="10"/>
        <v>1.3577158019198631E-2</v>
      </c>
      <c r="R68" s="6"/>
      <c r="S68" s="6"/>
      <c r="T68" s="6"/>
      <c r="U68" s="6"/>
      <c r="AG68" s="4">
        <v>0.48099999999999998</v>
      </c>
      <c r="AH68" s="4">
        <f t="shared" si="1"/>
        <v>0</v>
      </c>
      <c r="AI68" s="4">
        <f t="shared" si="2"/>
        <v>0.48099999999999998</v>
      </c>
    </row>
    <row r="69" spans="2:35">
      <c r="B69" s="11">
        <v>0.51100273740987701</v>
      </c>
      <c r="C69" s="10">
        <v>0.54468279155697796</v>
      </c>
      <c r="D69" s="10">
        <v>0.92172456080662701</v>
      </c>
      <c r="E69" s="10">
        <v>0.67073468144914095</v>
      </c>
      <c r="F69" s="10">
        <v>0.17091149720726301</v>
      </c>
      <c r="G69" s="10">
        <v>0.22451720619082499</v>
      </c>
      <c r="H69" s="10">
        <v>0.216714845851849</v>
      </c>
      <c r="I69" s="10">
        <v>0.32849911183554398</v>
      </c>
      <c r="J69" s="6">
        <f t="shared" si="0"/>
        <v>0.43968352784260384</v>
      </c>
      <c r="K69" s="6">
        <f t="shared" si="6"/>
        <v>1.6165273883833264E-2</v>
      </c>
      <c r="L69" s="6">
        <f t="shared" si="11"/>
        <v>2.8588696512930722E-2</v>
      </c>
      <c r="M69" s="6">
        <f t="shared" si="12"/>
        <v>1.9561034212646301E-2</v>
      </c>
      <c r="N69" s="6">
        <f t="shared" si="7"/>
        <v>5.128445745050933E-3</v>
      </c>
      <c r="O69" s="6">
        <f t="shared" si="8"/>
        <v>7.437371794540704E-3</v>
      </c>
      <c r="P69" s="6">
        <f t="shared" si="9"/>
        <v>7.4179320883538966E-3</v>
      </c>
      <c r="Q69" s="6">
        <f t="shared" si="10"/>
        <v>1.1773218841073359E-2</v>
      </c>
      <c r="R69" s="9" t="s">
        <v>12</v>
      </c>
      <c r="S69" s="6"/>
      <c r="T69" s="6"/>
      <c r="U69" s="6"/>
      <c r="AG69" s="4">
        <v>0.51200000000000001</v>
      </c>
      <c r="AH69" s="4">
        <f t="shared" ref="AH69:AH103" si="13">IF(AG69=AI69,0,1)</f>
        <v>0</v>
      </c>
      <c r="AI69" s="4">
        <f t="shared" ref="AI69:AI103" si="14">ROUNDUP(B69,3)</f>
        <v>0.51200000000000001</v>
      </c>
    </row>
    <row r="70" spans="2:35">
      <c r="B70" s="10">
        <v>0.54288352331897904</v>
      </c>
      <c r="C70" s="10">
        <v>0.60185950835742397</v>
      </c>
      <c r="D70" s="10">
        <v>0.69504676642607599</v>
      </c>
      <c r="E70" s="10">
        <v>0.56485865876170105</v>
      </c>
      <c r="F70" s="10">
        <v>0.17636457004369699</v>
      </c>
      <c r="G70" s="10">
        <v>0.21331156433950199</v>
      </c>
      <c r="H70" s="10">
        <v>0.24170547741268</v>
      </c>
      <c r="I70" s="10">
        <v>0.36150925011628299</v>
      </c>
      <c r="J70" s="6">
        <f t="shared" ref="J70:J103" si="15">+AVERAGE(C70:I70)</f>
        <v>0.40780797077962327</v>
      </c>
      <c r="K70" s="6">
        <f t="shared" si="6"/>
        <v>1.8276334799650254E-2</v>
      </c>
      <c r="L70" s="6">
        <f t="shared" si="11"/>
        <v>2.5771970273740282E-2</v>
      </c>
      <c r="M70" s="6">
        <f t="shared" si="12"/>
        <v>1.9695843374987063E-2</v>
      </c>
      <c r="N70" s="6">
        <f t="shared" si="7"/>
        <v>5.5357169756913883E-3</v>
      </c>
      <c r="O70" s="6">
        <f t="shared" si="8"/>
        <v>6.979162649061359E-3</v>
      </c>
      <c r="P70" s="6">
        <f t="shared" si="9"/>
        <v>7.3074000911888979E-3</v>
      </c>
      <c r="Q70" s="6">
        <f t="shared" si="10"/>
        <v>1.099900443143819E-2</v>
      </c>
      <c r="R70" s="6"/>
      <c r="S70" s="6"/>
      <c r="T70" s="6"/>
      <c r="U70" s="6"/>
      <c r="AG70" s="4">
        <v>0.54300000000000004</v>
      </c>
      <c r="AH70" s="4">
        <f t="shared" si="13"/>
        <v>0</v>
      </c>
      <c r="AI70" s="4">
        <f t="shared" si="14"/>
        <v>0.54300000000000004</v>
      </c>
    </row>
    <row r="71" spans="2:35">
      <c r="B71" s="10">
        <v>0.57675330935620905</v>
      </c>
      <c r="C71" s="10">
        <v>0.65249182719604504</v>
      </c>
      <c r="D71" s="10">
        <v>0.67533511660942103</v>
      </c>
      <c r="E71" s="10">
        <v>0.50458408333953297</v>
      </c>
      <c r="F71" s="10">
        <v>0.17223146758844601</v>
      </c>
      <c r="G71" s="10">
        <v>0.25079987769840101</v>
      </c>
      <c r="H71" s="10">
        <v>0.28999072436912898</v>
      </c>
      <c r="I71" s="10">
        <v>0.41611985724273698</v>
      </c>
      <c r="J71" s="6">
        <f t="shared" si="15"/>
        <v>0.42307899343481603</v>
      </c>
      <c r="K71" s="6">
        <f t="shared" si="6"/>
        <v>2.1242305675354848E-2</v>
      </c>
      <c r="L71" s="6">
        <f t="shared" si="11"/>
        <v>2.3207270583854321E-2</v>
      </c>
      <c r="M71" s="6">
        <f t="shared" si="12"/>
        <v>1.8110898427018674E-2</v>
      </c>
      <c r="N71" s="6">
        <f t="shared" si="7"/>
        <v>5.9034366040134319E-3</v>
      </c>
      <c r="O71" s="6">
        <f t="shared" si="8"/>
        <v>7.8596776196270257E-3</v>
      </c>
      <c r="P71" s="6">
        <f t="shared" si="9"/>
        <v>9.0042182955788717E-3</v>
      </c>
      <c r="Q71" s="6">
        <f t="shared" si="10"/>
        <v>1.3169065741286087E-2</v>
      </c>
      <c r="R71" s="6"/>
      <c r="S71" s="6"/>
      <c r="T71" s="6"/>
      <c r="U71" s="6"/>
      <c r="AG71" s="4">
        <v>0.57699999999999996</v>
      </c>
      <c r="AH71" s="4">
        <f t="shared" si="13"/>
        <v>0</v>
      </c>
      <c r="AI71" s="4">
        <f t="shared" si="14"/>
        <v>0.57699999999999996</v>
      </c>
    </row>
    <row r="72" spans="2:35">
      <c r="B72" s="10">
        <v>0.61273618661270102</v>
      </c>
      <c r="C72" s="10">
        <v>0.71125831135069895</v>
      </c>
      <c r="D72" s="10">
        <v>0.717203801127132</v>
      </c>
      <c r="E72" s="10">
        <v>0.44355518935115301</v>
      </c>
      <c r="F72" s="10">
        <v>0.16115263174027</v>
      </c>
      <c r="G72" s="10">
        <v>0.27803244221469098</v>
      </c>
      <c r="H72" s="10">
        <v>0.26763974753254399</v>
      </c>
      <c r="I72" s="10">
        <v>0.44458436334962598</v>
      </c>
      <c r="J72" s="6">
        <f t="shared" si="15"/>
        <v>0.43191806952373069</v>
      </c>
      <c r="K72" s="6">
        <f t="shared" si="6"/>
        <v>2.4535826921925696E-2</v>
      </c>
      <c r="L72" s="6">
        <f t="shared" si="11"/>
        <v>2.5053778475901272E-2</v>
      </c>
      <c r="M72" s="6">
        <f t="shared" si="12"/>
        <v>1.7058389535644258E-2</v>
      </c>
      <c r="N72" s="6">
        <f t="shared" si="7"/>
        <v>5.9980595627056573E-3</v>
      </c>
      <c r="O72" s="6">
        <f t="shared" si="8"/>
        <v>9.5144542283493398E-3</v>
      </c>
      <c r="P72" s="6">
        <f t="shared" si="9"/>
        <v>1.0032574412458794E-2</v>
      </c>
      <c r="Q72" s="6">
        <f t="shared" si="10"/>
        <v>1.548530716185979E-2</v>
      </c>
      <c r="R72" s="6"/>
      <c r="S72" s="6"/>
      <c r="T72" s="6"/>
      <c r="U72" s="6"/>
      <c r="AG72" s="4">
        <v>0.61299999999999999</v>
      </c>
      <c r="AH72" s="4">
        <f t="shared" si="13"/>
        <v>0</v>
      </c>
      <c r="AI72" s="4">
        <f t="shared" si="14"/>
        <v>0.61299999999999999</v>
      </c>
    </row>
    <row r="73" spans="2:35">
      <c r="B73" s="10">
        <v>0.65096398805888001</v>
      </c>
      <c r="C73" s="10">
        <v>0.72891547725846595</v>
      </c>
      <c r="D73" s="10">
        <v>0.61815873719870695</v>
      </c>
      <c r="E73" s="10">
        <v>0.433467325959843</v>
      </c>
      <c r="F73" s="10">
        <v>0.16221594027685801</v>
      </c>
      <c r="G73" s="10">
        <v>0.26385076176074501</v>
      </c>
      <c r="H73" s="10">
        <v>0.20653299185247201</v>
      </c>
      <c r="I73" s="10">
        <v>0.43540834719285398</v>
      </c>
      <c r="J73" s="6">
        <f t="shared" si="15"/>
        <v>0.40693565449999208</v>
      </c>
      <c r="K73" s="6">
        <f t="shared" si="6"/>
        <v>2.752733881947125E-2</v>
      </c>
      <c r="L73" s="6">
        <f t="shared" si="11"/>
        <v>2.5523986986892875E-2</v>
      </c>
      <c r="M73" s="6">
        <f t="shared" si="12"/>
        <v>1.6763321289568613E-2</v>
      </c>
      <c r="N73" s="6">
        <f t="shared" si="7"/>
        <v>6.1808347825025997E-3</v>
      </c>
      <c r="O73" s="6">
        <f t="shared" si="8"/>
        <v>1.0357501764296138E-2</v>
      </c>
      <c r="P73" s="6">
        <f t="shared" si="9"/>
        <v>9.0632906662005842E-3</v>
      </c>
      <c r="Q73" s="6">
        <f t="shared" si="10"/>
        <v>1.682009330635139E-2</v>
      </c>
      <c r="R73" s="6"/>
      <c r="S73" s="6"/>
      <c r="T73" s="6"/>
      <c r="U73" s="6"/>
      <c r="AG73" s="4">
        <v>0.65100000000000002</v>
      </c>
      <c r="AH73" s="4">
        <f t="shared" si="13"/>
        <v>0</v>
      </c>
      <c r="AI73" s="4">
        <f t="shared" si="14"/>
        <v>0.65100000000000002</v>
      </c>
    </row>
    <row r="74" spans="2:35">
      <c r="B74" s="10">
        <v>0.69157677155008501</v>
      </c>
      <c r="C74" s="10">
        <v>0.74636886425527704</v>
      </c>
      <c r="D74" s="10">
        <v>0.50565531024057697</v>
      </c>
      <c r="E74" s="10">
        <v>0.41470961120164601</v>
      </c>
      <c r="F74" s="10">
        <v>0.17066328769795799</v>
      </c>
      <c r="G74" s="10">
        <v>0.22817709581953699</v>
      </c>
      <c r="H74" s="10">
        <v>0.17959509262082199</v>
      </c>
      <c r="I74" s="10">
        <v>0.49192490065684702</v>
      </c>
      <c r="J74" s="6">
        <f t="shared" si="15"/>
        <v>0.39101345178466623</v>
      </c>
      <c r="K74" s="6">
        <f t="shared" si="6"/>
        <v>2.9957701774931293E-2</v>
      </c>
      <c r="L74" s="6">
        <f t="shared" si="11"/>
        <v>2.2820608296513216E-2</v>
      </c>
      <c r="M74" s="6">
        <f t="shared" si="12"/>
        <v>1.7223413155586474E-2</v>
      </c>
      <c r="N74" s="6">
        <f t="shared" si="7"/>
        <v>6.7595760072303376E-3</v>
      </c>
      <c r="O74" s="6">
        <f t="shared" si="8"/>
        <v>9.9913104257747225E-3</v>
      </c>
      <c r="P74" s="6">
        <f t="shared" si="9"/>
        <v>7.840868147293803E-3</v>
      </c>
      <c r="Q74" s="6">
        <f t="shared" si="10"/>
        <v>1.8830792209557929E-2</v>
      </c>
      <c r="R74" s="6"/>
      <c r="S74" s="6"/>
      <c r="T74" s="6"/>
      <c r="U74" s="6"/>
      <c r="AG74" s="4">
        <v>0.69199999999999995</v>
      </c>
      <c r="AH74" s="4">
        <f t="shared" si="13"/>
        <v>0</v>
      </c>
      <c r="AI74" s="4">
        <f t="shared" si="14"/>
        <v>0.69199999999999995</v>
      </c>
    </row>
    <row r="75" spans="2:35">
      <c r="B75" s="10">
        <v>0.73472333296627401</v>
      </c>
      <c r="C75" s="10">
        <v>0.69899580819679896</v>
      </c>
      <c r="D75" s="10">
        <v>0.46315986815034299</v>
      </c>
      <c r="E75" s="10">
        <v>0.35760104800109399</v>
      </c>
      <c r="F75" s="10">
        <v>0.19041311116739701</v>
      </c>
      <c r="G75" s="10">
        <v>0.19276629261567099</v>
      </c>
      <c r="H75" s="10">
        <v>0.16786515253002501</v>
      </c>
      <c r="I75" s="10">
        <v>0.52545778422886802</v>
      </c>
      <c r="J75" s="6">
        <f t="shared" si="15"/>
        <v>0.37089415212717103</v>
      </c>
      <c r="K75" s="6">
        <f t="shared" si="6"/>
        <v>3.1181257804371695E-2</v>
      </c>
      <c r="L75" s="6">
        <f t="shared" si="11"/>
        <v>2.0900521797689968E-2</v>
      </c>
      <c r="M75" s="6">
        <f t="shared" si="12"/>
        <v>1.6661274644834217E-2</v>
      </c>
      <c r="N75" s="6">
        <f t="shared" si="7"/>
        <v>7.7896025097901984E-3</v>
      </c>
      <c r="O75" s="6">
        <f t="shared" si="8"/>
        <v>9.0811298809292014E-3</v>
      </c>
      <c r="P75" s="6">
        <f t="shared" si="9"/>
        <v>7.4958574035425534E-3</v>
      </c>
      <c r="Q75" s="6">
        <f t="shared" si="10"/>
        <v>2.1948282248594381E-2</v>
      </c>
      <c r="R75" s="9" t="s">
        <v>13</v>
      </c>
      <c r="S75" s="6"/>
      <c r="T75" s="6"/>
      <c r="U75" s="6"/>
      <c r="AG75" s="4">
        <v>0.73499999999999999</v>
      </c>
      <c r="AH75" s="4">
        <f t="shared" si="13"/>
        <v>0</v>
      </c>
      <c r="AI75" s="4">
        <f t="shared" si="14"/>
        <v>0.73499999999999999</v>
      </c>
    </row>
    <row r="76" spans="2:35">
      <c r="B76" s="10">
        <v>0.78056175136584405</v>
      </c>
      <c r="C76" s="10">
        <v>0.59120119049214503</v>
      </c>
      <c r="D76" s="10">
        <v>0.43699787284404001</v>
      </c>
      <c r="E76" s="10">
        <v>0.31000828931491198</v>
      </c>
      <c r="F76" s="10">
        <v>0.20070750826995501</v>
      </c>
      <c r="G76" s="10">
        <v>0.166507730832262</v>
      </c>
      <c r="H76" s="10">
        <v>0.17714647144572099</v>
      </c>
      <c r="I76" s="10">
        <v>0.38156584131481502</v>
      </c>
      <c r="J76" s="6">
        <f t="shared" si="15"/>
        <v>0.32344784350197858</v>
      </c>
      <c r="K76" s="6">
        <f t="shared" si="6"/>
        <v>2.9570294921886661E-2</v>
      </c>
      <c r="L76" s="6">
        <f t="shared" si="11"/>
        <v>2.0630903578656164E-2</v>
      </c>
      <c r="M76" s="6">
        <f t="shared" si="12"/>
        <v>1.5301078065675383E-2</v>
      </c>
      <c r="N76" s="6">
        <f t="shared" si="7"/>
        <v>8.9641752992341717E-3</v>
      </c>
      <c r="O76" s="6">
        <f t="shared" si="8"/>
        <v>8.2342765034516454E-3</v>
      </c>
      <c r="P76" s="6">
        <f t="shared" si="9"/>
        <v>7.9073935862576869E-3</v>
      </c>
      <c r="Q76" s="6">
        <f t="shared" si="10"/>
        <v>2.078826422298314E-2</v>
      </c>
      <c r="R76" s="6"/>
      <c r="S76" s="6"/>
      <c r="T76" s="6"/>
      <c r="U76" s="6"/>
      <c r="AG76" s="4">
        <v>0.78100000000000003</v>
      </c>
      <c r="AH76" s="4">
        <f t="shared" si="13"/>
        <v>0</v>
      </c>
      <c r="AI76" s="4">
        <f t="shared" si="14"/>
        <v>0.78100000000000003</v>
      </c>
    </row>
    <row r="77" spans="2:35">
      <c r="B77" s="11">
        <v>0.82925996815087</v>
      </c>
      <c r="C77" s="10">
        <v>0.46954906013541098</v>
      </c>
      <c r="D77" s="10">
        <v>0.37963306991255502</v>
      </c>
      <c r="E77" s="10">
        <v>0.33493194096555701</v>
      </c>
      <c r="F77" s="10">
        <v>0.20137411321670001</v>
      </c>
      <c r="G77" s="10">
        <v>0.15442126820899499</v>
      </c>
      <c r="H77" s="10">
        <v>0.19530563731424599</v>
      </c>
      <c r="I77" s="10">
        <v>0.32260858484969801</v>
      </c>
      <c r="J77" s="6">
        <f t="shared" si="15"/>
        <v>0.29397481065759451</v>
      </c>
      <c r="K77" s="6">
        <f t="shared" si="6"/>
        <v>2.5828322829915668E-2</v>
      </c>
      <c r="L77" s="6">
        <f t="shared" si="11"/>
        <v>1.9884235341860391E-2</v>
      </c>
      <c r="M77" s="6">
        <f t="shared" si="12"/>
        <v>1.5703719573791419E-2</v>
      </c>
      <c r="N77" s="6">
        <f t="shared" si="7"/>
        <v>9.7903289842159371E-3</v>
      </c>
      <c r="O77" s="6">
        <f t="shared" si="8"/>
        <v>7.8143349839562594E-3</v>
      </c>
      <c r="P77" s="6">
        <f t="shared" si="9"/>
        <v>9.0688767672164675E-3</v>
      </c>
      <c r="Q77" s="6">
        <f t="shared" si="10"/>
        <v>1.7146019429915355E-2</v>
      </c>
      <c r="R77" s="9" t="s">
        <v>14</v>
      </c>
      <c r="S77" s="6"/>
      <c r="T77" s="6"/>
      <c r="U77" s="6"/>
      <c r="AG77" s="4">
        <v>0.83</v>
      </c>
      <c r="AH77" s="4">
        <f t="shared" si="13"/>
        <v>0</v>
      </c>
      <c r="AI77" s="4">
        <f t="shared" si="14"/>
        <v>0.83</v>
      </c>
    </row>
    <row r="78" spans="2:35">
      <c r="B78" s="10">
        <v>0.88099640236570398</v>
      </c>
      <c r="C78" s="10">
        <v>0.32506283131466501</v>
      </c>
      <c r="D78" s="10">
        <v>0.314760930180422</v>
      </c>
      <c r="E78" s="10">
        <v>0.34109589305687099</v>
      </c>
      <c r="F78" s="10">
        <v>0.190229317135299</v>
      </c>
      <c r="G78" s="10">
        <v>0.15290138586213101</v>
      </c>
      <c r="H78" s="10">
        <v>0.179360956240183</v>
      </c>
      <c r="I78" s="10">
        <v>0.29080005390964497</v>
      </c>
      <c r="J78" s="6">
        <f t="shared" si="15"/>
        <v>0.25631590967131657</v>
      </c>
      <c r="K78" s="6">
        <f t="shared" si="6"/>
        <v>2.0555192924165827E-2</v>
      </c>
      <c r="L78" s="6">
        <f t="shared" si="11"/>
        <v>1.7962734752492864E-2</v>
      </c>
      <c r="M78" s="6">
        <f t="shared" si="12"/>
        <v>1.7487634781149026E-2</v>
      </c>
      <c r="N78" s="6">
        <f t="shared" si="7"/>
        <v>1.0130082556354759E-2</v>
      </c>
      <c r="O78" s="6">
        <f t="shared" si="8"/>
        <v>7.9498891375394953E-3</v>
      </c>
      <c r="P78" s="6">
        <f t="shared" si="9"/>
        <v>9.6919567849623293E-3</v>
      </c>
      <c r="Q78" s="6">
        <f t="shared" si="10"/>
        <v>1.5867787842991803E-2</v>
      </c>
      <c r="R78" s="6"/>
      <c r="S78" s="6"/>
      <c r="T78" s="6"/>
      <c r="U78" s="6"/>
      <c r="AG78" s="4">
        <v>0.88100000000000001</v>
      </c>
      <c r="AH78" s="4">
        <f t="shared" si="13"/>
        <v>0</v>
      </c>
      <c r="AI78" s="4">
        <f t="shared" si="14"/>
        <v>0.88100000000000001</v>
      </c>
    </row>
    <row r="79" spans="2:35">
      <c r="B79" s="10">
        <v>0.93596060438323903</v>
      </c>
      <c r="C79" s="10">
        <v>0.31841163579796</v>
      </c>
      <c r="D79" s="10">
        <v>0.26063378208183702</v>
      </c>
      <c r="E79" s="10">
        <v>0.336369216099841</v>
      </c>
      <c r="F79" s="10">
        <v>0.170124593262656</v>
      </c>
      <c r="G79" s="10">
        <v>0.16866494425855</v>
      </c>
      <c r="H79" s="10">
        <v>0.13511499966860799</v>
      </c>
      <c r="I79" s="10">
        <v>0.25531643935213799</v>
      </c>
      <c r="J79" s="6">
        <f t="shared" si="15"/>
        <v>0.23494794436022717</v>
      </c>
      <c r="K79" s="6">
        <f t="shared" si="6"/>
        <v>1.7684030301752016E-2</v>
      </c>
      <c r="L79" s="6">
        <f t="shared" si="11"/>
        <v>1.5813055602302128E-2</v>
      </c>
      <c r="M79" s="6">
        <f t="shared" si="12"/>
        <v>1.8618164559760474E-2</v>
      </c>
      <c r="N79" s="6">
        <f t="shared" si="7"/>
        <v>9.9032825644609617E-3</v>
      </c>
      <c r="O79" s="6">
        <f t="shared" si="8"/>
        <v>8.8373183653952386E-3</v>
      </c>
      <c r="P79" s="6">
        <f t="shared" si="9"/>
        <v>8.6424599851141152E-3</v>
      </c>
      <c r="Q79" s="6">
        <f t="shared" si="10"/>
        <v>1.5008428630374229E-2</v>
      </c>
      <c r="R79" s="6"/>
      <c r="S79" s="6"/>
      <c r="T79" s="6"/>
      <c r="U79" s="6"/>
      <c r="AG79" s="4">
        <v>0.93600000000000005</v>
      </c>
      <c r="AH79" s="4">
        <f t="shared" si="13"/>
        <v>0</v>
      </c>
      <c r="AI79" s="4">
        <f t="shared" si="14"/>
        <v>0.93600000000000005</v>
      </c>
    </row>
    <row r="80" spans="2:35">
      <c r="B80" s="10">
        <v>0.99435395037379304</v>
      </c>
      <c r="C80" s="10">
        <v>0.29999160554008802</v>
      </c>
      <c r="D80" s="10">
        <v>0.22694780657941699</v>
      </c>
      <c r="E80" s="10">
        <v>0.37221306584525798</v>
      </c>
      <c r="F80" s="10">
        <v>0.147909027581337</v>
      </c>
      <c r="G80" s="10">
        <v>0.186793535126039</v>
      </c>
      <c r="H80" s="10">
        <v>0.11644361899394499</v>
      </c>
      <c r="I80" s="10">
        <v>0.228793030570006</v>
      </c>
      <c r="J80" s="6">
        <f t="shared" si="15"/>
        <v>0.22558452717658431</v>
      </c>
      <c r="K80" s="6">
        <f t="shared" si="6"/>
        <v>1.8055317216566356E-2</v>
      </c>
      <c r="L80" s="6">
        <f t="shared" si="11"/>
        <v>1.4235760202660297E-2</v>
      </c>
      <c r="M80" s="6">
        <f t="shared" si="12"/>
        <v>2.0688245176198231E-2</v>
      </c>
      <c r="N80" s="6">
        <f t="shared" si="7"/>
        <v>9.2855236292859779E-3</v>
      </c>
      <c r="O80" s="6">
        <f t="shared" si="8"/>
        <v>1.0378204985990257E-2</v>
      </c>
      <c r="P80" s="6">
        <f t="shared" si="9"/>
        <v>7.3446747282341464E-3</v>
      </c>
      <c r="Q80" s="6">
        <f t="shared" si="10"/>
        <v>1.4134385887233727E-2</v>
      </c>
      <c r="R80" s="6"/>
      <c r="S80" s="6"/>
      <c r="T80" s="6"/>
      <c r="U80" s="6"/>
      <c r="AG80" s="4">
        <v>0.995</v>
      </c>
      <c r="AH80" s="4">
        <f t="shared" si="13"/>
        <v>0</v>
      </c>
      <c r="AI80" s="4">
        <f t="shared" si="14"/>
        <v>0.995</v>
      </c>
    </row>
    <row r="81" spans="2:35">
      <c r="B81" s="10">
        <v>1.05639038010099</v>
      </c>
      <c r="C81" s="10">
        <v>0.268235704069199</v>
      </c>
      <c r="D81" s="10">
        <v>0.18575499336690099</v>
      </c>
      <c r="E81" s="10">
        <v>0.435045668677077</v>
      </c>
      <c r="F81" s="10">
        <v>0.13094465234692501</v>
      </c>
      <c r="G81" s="10">
        <v>0.18055130849061299</v>
      </c>
      <c r="H81" s="10">
        <v>8.0280194810770103E-2</v>
      </c>
      <c r="I81" s="10">
        <v>0.26782827251622099</v>
      </c>
      <c r="J81" s="6">
        <f t="shared" si="15"/>
        <v>0.22123439918252943</v>
      </c>
      <c r="K81" s="6">
        <f t="shared" si="6"/>
        <v>1.762539678082535E-2</v>
      </c>
      <c r="L81" s="6">
        <f t="shared" si="11"/>
        <v>1.2801304123543581E-2</v>
      </c>
      <c r="M81" s="6">
        <f t="shared" si="12"/>
        <v>2.5039724877930374E-2</v>
      </c>
      <c r="N81" s="6">
        <f t="shared" si="7"/>
        <v>8.6495433595199442E-3</v>
      </c>
      <c r="O81" s="6">
        <f t="shared" si="8"/>
        <v>1.1394381288336286E-2</v>
      </c>
      <c r="P81" s="6">
        <f t="shared" si="9"/>
        <v>6.1020215253811899E-3</v>
      </c>
      <c r="Q81" s="6">
        <f t="shared" si="10"/>
        <v>1.5404306284968841E-2</v>
      </c>
      <c r="R81" s="6"/>
      <c r="S81" s="6"/>
      <c r="T81" s="6"/>
      <c r="U81" s="6"/>
      <c r="AG81" s="4">
        <v>1.0569999999999999</v>
      </c>
      <c r="AH81" s="4">
        <f t="shared" si="13"/>
        <v>0</v>
      </c>
      <c r="AI81" s="4">
        <f t="shared" si="14"/>
        <v>1.0569999999999999</v>
      </c>
    </row>
    <row r="82" spans="2:35">
      <c r="B82" s="10">
        <v>1.12229718074778</v>
      </c>
      <c r="C82" s="10">
        <v>0.24917735826177101</v>
      </c>
      <c r="D82" s="10">
        <v>0.14861137319630399</v>
      </c>
      <c r="E82" s="10">
        <v>0.471390027644016</v>
      </c>
      <c r="F82" s="10">
        <v>0.120384634191812</v>
      </c>
      <c r="G82" s="10">
        <v>0.18318998657805199</v>
      </c>
      <c r="H82" s="10">
        <v>7.2726542145183898E-2</v>
      </c>
      <c r="I82" s="10">
        <v>0.26273058989483</v>
      </c>
      <c r="J82" s="6">
        <f t="shared" si="15"/>
        <v>0.21545864455885269</v>
      </c>
      <c r="K82" s="6">
        <f t="shared" si="6"/>
        <v>1.7050519775546186E-2</v>
      </c>
      <c r="L82" s="6">
        <f t="shared" si="11"/>
        <v>1.1018508732036329E-2</v>
      </c>
      <c r="M82" s="6">
        <f t="shared" si="12"/>
        <v>2.9870138368284276E-2</v>
      </c>
      <c r="N82" s="6">
        <f t="shared" si="7"/>
        <v>8.282154592304249E-3</v>
      </c>
      <c r="O82" s="6">
        <f t="shared" si="8"/>
        <v>1.198651251054786E-2</v>
      </c>
      <c r="P82" s="6">
        <f t="shared" si="9"/>
        <v>5.0420922550859486E-3</v>
      </c>
      <c r="Q82" s="6">
        <f t="shared" si="10"/>
        <v>1.7483718588156411E-2</v>
      </c>
      <c r="R82" s="9" t="s">
        <v>17</v>
      </c>
      <c r="S82" s="6"/>
      <c r="T82" s="6"/>
      <c r="U82" s="6"/>
      <c r="AG82" s="4">
        <v>1.123</v>
      </c>
      <c r="AH82" s="4">
        <f t="shared" si="13"/>
        <v>0</v>
      </c>
      <c r="AI82" s="4">
        <f t="shared" si="14"/>
        <v>1.123</v>
      </c>
    </row>
    <row r="83" spans="2:35">
      <c r="B83" s="10">
        <v>1.19231581964424</v>
      </c>
      <c r="C83" s="10">
        <v>0.31761652312844002</v>
      </c>
      <c r="D83" s="10">
        <v>0.13910993663971899</v>
      </c>
      <c r="E83" s="10">
        <v>0.52425774104558798</v>
      </c>
      <c r="F83" s="10">
        <v>0.10557003629134699</v>
      </c>
      <c r="G83" s="10">
        <v>0.16546816182427801</v>
      </c>
      <c r="H83" s="10">
        <v>6.1698583413484998E-2</v>
      </c>
      <c r="I83" s="10">
        <v>0.171164436876029</v>
      </c>
      <c r="J83" s="6">
        <f t="shared" si="15"/>
        <v>0.21212648845984083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AG83" s="4">
        <v>1.1929999999999998</v>
      </c>
      <c r="AH83" s="4">
        <f t="shared" si="13"/>
        <v>0</v>
      </c>
      <c r="AI83" s="4">
        <f t="shared" si="14"/>
        <v>1.1929999999999998</v>
      </c>
    </row>
    <row r="84" spans="2:35">
      <c r="B84" s="10">
        <v>1.26670282894831</v>
      </c>
      <c r="C84" s="10">
        <v>0.348806419533843</v>
      </c>
      <c r="D84" s="10">
        <v>0.15009595890268401</v>
      </c>
      <c r="E84" s="10">
        <v>0.51699939333630796</v>
      </c>
      <c r="F84" s="10">
        <v>9.2097108952429702E-2</v>
      </c>
      <c r="G84" s="10">
        <v>0.14267202871135801</v>
      </c>
      <c r="H84" s="10">
        <v>4.3951827587537198E-2</v>
      </c>
      <c r="I84" s="10">
        <v>0.12334826568474699</v>
      </c>
      <c r="J84" s="6">
        <f t="shared" si="15"/>
        <v>0.20256728610127242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AG84" s="4">
        <v>1.2669999999999999</v>
      </c>
      <c r="AH84" s="4">
        <f t="shared" si="13"/>
        <v>0</v>
      </c>
      <c r="AI84" s="4">
        <f t="shared" si="14"/>
        <v>1.2669999999999999</v>
      </c>
    </row>
    <row r="85" spans="2:35">
      <c r="B85" s="10">
        <v>1.3457307455204399</v>
      </c>
      <c r="C85" s="10">
        <v>0.32739263997796603</v>
      </c>
      <c r="D85" s="10">
        <v>0.166787795610499</v>
      </c>
      <c r="E85" s="10">
        <v>0.46879864779441099</v>
      </c>
      <c r="F85" s="10">
        <v>8.3561396998236906E-2</v>
      </c>
      <c r="G85" s="10">
        <v>0.13928851298345599</v>
      </c>
      <c r="H85" s="10">
        <v>4.2957146065457801E-2</v>
      </c>
      <c r="I85" s="10">
        <v>0.10956903646996601</v>
      </c>
      <c r="J85" s="6">
        <f t="shared" si="15"/>
        <v>0.19119359655714183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AG85" s="4">
        <v>1.3459999999999999</v>
      </c>
      <c r="AH85" s="4">
        <f t="shared" si="13"/>
        <v>0</v>
      </c>
      <c r="AI85" s="4">
        <f t="shared" si="14"/>
        <v>1.3459999999999999</v>
      </c>
    </row>
    <row r="86" spans="2:35">
      <c r="B86" s="10">
        <v>1.4296891094358599</v>
      </c>
      <c r="C86" s="10">
        <v>0.30786812245406298</v>
      </c>
      <c r="D86" s="10">
        <v>0.16946614388573</v>
      </c>
      <c r="E86" s="10">
        <v>0.40261402928166601</v>
      </c>
      <c r="F86" s="10">
        <v>7.6162555240727403E-2</v>
      </c>
      <c r="G86" s="10">
        <v>0.13064757838204899</v>
      </c>
      <c r="H86" s="10">
        <v>4.2268974038219699E-2</v>
      </c>
      <c r="I86" s="10">
        <v>0.103039183940681</v>
      </c>
      <c r="J86" s="6">
        <f t="shared" si="15"/>
        <v>0.17600951246044799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AG86" s="4">
        <v>1.43</v>
      </c>
      <c r="AH86" s="4">
        <f t="shared" si="13"/>
        <v>0</v>
      </c>
      <c r="AI86" s="4">
        <f t="shared" si="14"/>
        <v>1.43</v>
      </c>
    </row>
    <row r="87" spans="2:35">
      <c r="B87" s="10">
        <v>1.51888552479271</v>
      </c>
      <c r="C87" s="10">
        <v>0.26984413953493902</v>
      </c>
      <c r="D87" s="10">
        <v>0.16649909198009899</v>
      </c>
      <c r="E87" s="10">
        <v>0.327155700668667</v>
      </c>
      <c r="F87" s="10">
        <v>6.7949333460991093E-2</v>
      </c>
      <c r="G87" s="10">
        <v>0.117708707899564</v>
      </c>
      <c r="H87" s="10">
        <v>3.6498726907534702E-2</v>
      </c>
      <c r="I87" s="10">
        <v>9.3090192019072607E-2</v>
      </c>
      <c r="J87" s="6">
        <f t="shared" si="15"/>
        <v>0.15410655606726678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AG87" s="4">
        <v>1.5189999999999999</v>
      </c>
      <c r="AH87" s="4">
        <f t="shared" si="13"/>
        <v>0</v>
      </c>
      <c r="AI87" s="4">
        <f t="shared" si="14"/>
        <v>1.5189999999999999</v>
      </c>
    </row>
    <row r="88" spans="2:35">
      <c r="B88" s="10">
        <v>1.6136467867025599</v>
      </c>
      <c r="C88" s="10">
        <v>0.22345235712776501</v>
      </c>
      <c r="D88" s="10">
        <v>0.14442137816950701</v>
      </c>
      <c r="E88" s="10">
        <v>0.27323644901571498</v>
      </c>
      <c r="F88" s="10">
        <v>6.0557132438929302E-2</v>
      </c>
      <c r="G88" s="10">
        <v>0.10213842524998699</v>
      </c>
      <c r="H88" s="10">
        <v>4.0568816907372102E-2</v>
      </c>
      <c r="I88" s="10">
        <v>7.8910703544327498E-2</v>
      </c>
      <c r="J88" s="6">
        <f t="shared" si="15"/>
        <v>0.13189789463622897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AG88" s="4">
        <v>1.6139999999999999</v>
      </c>
      <c r="AH88" s="4">
        <f t="shared" si="13"/>
        <v>0</v>
      </c>
      <c r="AI88" s="4">
        <f t="shared" si="14"/>
        <v>1.6139999999999999</v>
      </c>
    </row>
    <row r="89" spans="2:35">
      <c r="B89" s="10">
        <v>1.7143200785924</v>
      </c>
      <c r="C89" s="10">
        <v>0.179185493361607</v>
      </c>
      <c r="D89" s="10">
        <v>0.112604723478905</v>
      </c>
      <c r="E89" s="10">
        <v>0.22813210349177199</v>
      </c>
      <c r="F89" s="10">
        <v>5.1583067449543302E-2</v>
      </c>
      <c r="G89" s="10">
        <v>8.5015019031758399E-2</v>
      </c>
      <c r="H89" s="10">
        <v>3.7766546466221199E-2</v>
      </c>
      <c r="I89" s="10">
        <v>7.4671314773455094E-2</v>
      </c>
      <c r="J89" s="6">
        <f t="shared" si="15"/>
        <v>0.10985118115046601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AG89" s="4">
        <v>1.7149999999999999</v>
      </c>
      <c r="AH89" s="4">
        <f t="shared" si="13"/>
        <v>0</v>
      </c>
      <c r="AI89" s="4">
        <f t="shared" si="14"/>
        <v>1.7149999999999999</v>
      </c>
    </row>
    <row r="90" spans="2:35">
      <c r="B90" s="10">
        <v>1.8212742442047101</v>
      </c>
      <c r="C90" s="10">
        <v>0.144867424950442</v>
      </c>
      <c r="D90" s="10">
        <v>8.5369226908510301E-2</v>
      </c>
      <c r="E90" s="10">
        <v>0.194866933206186</v>
      </c>
      <c r="F90" s="10">
        <v>4.1692548680900901E-2</v>
      </c>
      <c r="G90" s="10">
        <v>6.8243021129953396E-2</v>
      </c>
      <c r="H90" s="10">
        <v>3.1197884389275302E-2</v>
      </c>
      <c r="I90" s="10">
        <v>7.0475697326265102E-2</v>
      </c>
      <c r="J90" s="6">
        <f t="shared" si="15"/>
        <v>9.0958962370219013E-2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G90" s="4">
        <v>1.8219999999999998</v>
      </c>
      <c r="AH90" s="4">
        <f t="shared" si="13"/>
        <v>0</v>
      </c>
      <c r="AI90" s="4">
        <f t="shared" si="14"/>
        <v>1.8219999999999998</v>
      </c>
    </row>
    <row r="91" spans="2:35">
      <c r="B91" s="10">
        <v>1.9349011389559201</v>
      </c>
      <c r="C91" s="10">
        <v>0.120477022876505</v>
      </c>
      <c r="D91" s="10">
        <v>8.0700073900317304E-2</v>
      </c>
      <c r="E91" s="10">
        <v>0.17042200017995601</v>
      </c>
      <c r="F91" s="10">
        <v>3.2271236030187E-2</v>
      </c>
      <c r="G91" s="10">
        <v>5.4846785816435699E-2</v>
      </c>
      <c r="H91" s="10">
        <v>3.07581632773452E-2</v>
      </c>
      <c r="I91" s="10">
        <v>6.5913919963614204E-2</v>
      </c>
      <c r="J91" s="6">
        <f t="shared" si="15"/>
        <v>7.9341314577765762E-2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AG91" s="4">
        <v>1.9349999999999998</v>
      </c>
      <c r="AH91" s="4">
        <f t="shared" si="13"/>
        <v>0</v>
      </c>
      <c r="AI91" s="4">
        <f t="shared" si="14"/>
        <v>1.9349999999999998</v>
      </c>
    </row>
    <row r="92" spans="2:35">
      <c r="B92" s="10">
        <v>2.05561706560438</v>
      </c>
      <c r="C92" s="10">
        <v>0.102676719759646</v>
      </c>
      <c r="D92" s="10">
        <v>9.1809812680308397E-2</v>
      </c>
      <c r="E92" s="10">
        <v>0.15378523614394099</v>
      </c>
      <c r="F92" s="10">
        <v>2.7563775036836401E-2</v>
      </c>
      <c r="G92" s="10">
        <v>4.8634628136901698E-2</v>
      </c>
      <c r="H92" s="10">
        <v>3.6531585020103098E-2</v>
      </c>
      <c r="I92" s="10">
        <v>6.1508294611241097E-2</v>
      </c>
      <c r="J92" s="6">
        <f t="shared" si="15"/>
        <v>7.4644293055568231E-2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AG92" s="4">
        <v>2.056</v>
      </c>
      <c r="AH92" s="4">
        <f t="shared" si="13"/>
        <v>0</v>
      </c>
      <c r="AI92" s="4">
        <f t="shared" si="14"/>
        <v>2.056</v>
      </c>
    </row>
    <row r="93" spans="2:35">
      <c r="B93" s="10">
        <v>2.18386429948771</v>
      </c>
      <c r="C93" s="10">
        <v>8.8560947165470805E-2</v>
      </c>
      <c r="D93" s="10">
        <v>0.10867519367044701</v>
      </c>
      <c r="E93" s="10">
        <v>0.14183547138550501</v>
      </c>
      <c r="F93" s="10">
        <v>2.1621048697230399E-2</v>
      </c>
      <c r="G93" s="10">
        <v>5.1937693567363698E-2</v>
      </c>
      <c r="H93" s="10">
        <v>3.06646537405744E-2</v>
      </c>
      <c r="I93" s="10">
        <v>5.77667609385406E-2</v>
      </c>
      <c r="J93" s="6">
        <f t="shared" si="15"/>
        <v>7.158025273787598E-2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AG93" s="4">
        <v>2.1839999999999997</v>
      </c>
      <c r="AH93" s="4">
        <f t="shared" si="13"/>
        <v>0</v>
      </c>
      <c r="AI93" s="4">
        <f t="shared" si="14"/>
        <v>2.1839999999999997</v>
      </c>
    </row>
    <row r="94" spans="2:35">
      <c r="B94" s="10">
        <v>2.32011270891776</v>
      </c>
      <c r="C94" s="10">
        <v>7.6839689386715898E-2</v>
      </c>
      <c r="D94" s="10">
        <v>0.119770798615983</v>
      </c>
      <c r="E94" s="10">
        <v>0.13110164564349799</v>
      </c>
      <c r="F94" s="10">
        <v>1.8522030028980601E-2</v>
      </c>
      <c r="G94" s="10">
        <v>5.2365438613595099E-2</v>
      </c>
      <c r="H94" s="10">
        <v>2.9687184089273299E-2</v>
      </c>
      <c r="I94" s="10">
        <v>5.4693818653409797E-2</v>
      </c>
      <c r="J94" s="6">
        <f t="shared" si="15"/>
        <v>6.8997229290207948E-2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AG94" s="4">
        <v>2.3209999999999997</v>
      </c>
      <c r="AH94" s="4">
        <f t="shared" si="13"/>
        <v>0</v>
      </c>
      <c r="AI94" s="4">
        <f t="shared" si="14"/>
        <v>2.3209999999999997</v>
      </c>
    </row>
    <row r="95" spans="2:35">
      <c r="B95" s="10">
        <v>2.4648614766697898</v>
      </c>
      <c r="C95" s="10">
        <v>6.6807734226803001E-2</v>
      </c>
      <c r="D95" s="10">
        <v>0.111244126119471</v>
      </c>
      <c r="E95" s="10">
        <v>0.119454487142958</v>
      </c>
      <c r="F95" s="10">
        <v>1.60787118301642E-2</v>
      </c>
      <c r="G95" s="10">
        <v>4.7072259555031797E-2</v>
      </c>
      <c r="H95" s="10">
        <v>3.0074771625070901E-2</v>
      </c>
      <c r="I95" s="10">
        <v>5.2038153245001301E-2</v>
      </c>
      <c r="J95" s="6">
        <f t="shared" si="15"/>
        <v>6.3252891963500021E-2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AG95" s="4">
        <v>2.4649999999999999</v>
      </c>
      <c r="AH95" s="4">
        <f t="shared" si="13"/>
        <v>0</v>
      </c>
      <c r="AI95" s="4">
        <f t="shared" si="14"/>
        <v>2.4649999999999999</v>
      </c>
    </row>
    <row r="96" spans="2:35">
      <c r="B96" s="10">
        <v>2.6186409288731398</v>
      </c>
      <c r="C96" s="10">
        <v>5.8033018885519601E-2</v>
      </c>
      <c r="D96" s="10">
        <v>9.9322108937678399E-2</v>
      </c>
      <c r="E96" s="10">
        <v>0.10649381379638299</v>
      </c>
      <c r="F96" s="10">
        <v>1.1442913249384099E-2</v>
      </c>
      <c r="G96" s="10">
        <v>4.0853173943920698E-2</v>
      </c>
      <c r="H96" s="10">
        <v>3.0489624728183898E-2</v>
      </c>
      <c r="I96" s="10">
        <v>4.9503548259992501E-2</v>
      </c>
      <c r="J96" s="6">
        <f t="shared" si="15"/>
        <v>5.6591171685866026E-2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G96" s="4">
        <v>2.6189999999999998</v>
      </c>
      <c r="AH96" s="4">
        <f t="shared" si="13"/>
        <v>0</v>
      </c>
      <c r="AI96" s="4">
        <f t="shared" si="14"/>
        <v>2.6189999999999998</v>
      </c>
    </row>
    <row r="97" spans="2:35">
      <c r="B97" s="10">
        <v>2.7820144780039602</v>
      </c>
      <c r="C97" s="10">
        <v>5.0140778477025798E-2</v>
      </c>
      <c r="D97" s="10">
        <v>7.6375933381612804E-2</v>
      </c>
      <c r="E97" s="10">
        <v>9.6804756781980805E-2</v>
      </c>
      <c r="F97" s="10">
        <v>1.16118014289341E-2</v>
      </c>
      <c r="G97" s="10">
        <v>3.5429740099583801E-2</v>
      </c>
      <c r="H97" s="10">
        <v>3.0520001321218699E-2</v>
      </c>
      <c r="I97" s="10">
        <v>4.6765228022580797E-2</v>
      </c>
      <c r="J97" s="6">
        <f t="shared" si="15"/>
        <v>4.9664034216133836E-2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AG97" s="4">
        <v>2.7829999999999999</v>
      </c>
      <c r="AH97" s="4">
        <f t="shared" si="13"/>
        <v>0</v>
      </c>
      <c r="AI97" s="4">
        <f t="shared" si="14"/>
        <v>2.7829999999999999</v>
      </c>
    </row>
    <row r="98" spans="2:35">
      <c r="B98" s="10">
        <v>2.9555806870987</v>
      </c>
      <c r="C98" s="10">
        <v>4.9214885057325901E-2</v>
      </c>
      <c r="D98" s="10">
        <v>6.5496406540324695E-2</v>
      </c>
      <c r="E98" s="10">
        <v>8.96645970428228E-2</v>
      </c>
      <c r="F98" s="10">
        <v>1.1820572068857499E-2</v>
      </c>
      <c r="G98" s="10">
        <v>3.1674469865220697E-2</v>
      </c>
      <c r="H98" s="10">
        <v>3.00248197141149E-2</v>
      </c>
      <c r="I98" s="10">
        <v>4.4745558498602601E-2</v>
      </c>
      <c r="J98" s="6">
        <f t="shared" si="15"/>
        <v>4.6091615541038453E-2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AG98" s="4">
        <v>2.956</v>
      </c>
      <c r="AH98" s="4">
        <f t="shared" si="13"/>
        <v>0</v>
      </c>
      <c r="AI98" s="4">
        <f t="shared" si="14"/>
        <v>2.956</v>
      </c>
    </row>
    <row r="99" spans="2:35">
      <c r="B99" s="10">
        <v>3.1399754627511198</v>
      </c>
      <c r="C99" s="10">
        <v>4.9607055807907002E-2</v>
      </c>
      <c r="D99" s="10">
        <v>5.59298869263163E-2</v>
      </c>
      <c r="E99" s="10">
        <v>8.0889310046326504E-2</v>
      </c>
      <c r="F99" s="10">
        <v>1.1645799600037801E-2</v>
      </c>
      <c r="G99" s="10">
        <v>2.6643041815290099E-2</v>
      </c>
      <c r="H99" s="10">
        <v>2.9208702074103001E-2</v>
      </c>
      <c r="I99" s="10">
        <v>4.3911430903903002E-2</v>
      </c>
      <c r="J99" s="6">
        <f t="shared" si="15"/>
        <v>4.2547889596269095E-2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AG99" s="4">
        <v>3.1399999999999997</v>
      </c>
      <c r="AH99" s="4">
        <f t="shared" si="13"/>
        <v>0</v>
      </c>
      <c r="AI99" s="4">
        <f t="shared" si="14"/>
        <v>3.1399999999999997</v>
      </c>
    </row>
    <row r="100" spans="2:35">
      <c r="B100" s="10">
        <v>3.3358743849275498</v>
      </c>
      <c r="C100" s="10">
        <v>4.6386304541671197E-2</v>
      </c>
      <c r="D100" s="10">
        <v>4.8987335849495099E-2</v>
      </c>
      <c r="E100" s="10">
        <v>7.1447944873482605E-2</v>
      </c>
      <c r="F100" s="10">
        <v>9.9776140570109993E-3</v>
      </c>
      <c r="G100" s="10">
        <v>2.10922009750041E-2</v>
      </c>
      <c r="H100" s="10">
        <v>2.97873784782485E-2</v>
      </c>
      <c r="I100" s="10">
        <v>4.5023355992446397E-2</v>
      </c>
      <c r="J100" s="6">
        <f t="shared" si="15"/>
        <v>3.895744782390842E-2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AG100" s="4">
        <v>3.3359999999999999</v>
      </c>
      <c r="AH100" s="4">
        <f t="shared" si="13"/>
        <v>0</v>
      </c>
      <c r="AI100" s="4">
        <f t="shared" si="14"/>
        <v>3.3359999999999999</v>
      </c>
    </row>
    <row r="101" spans="2:35">
      <c r="B101" s="10">
        <v>3.5439951821361699</v>
      </c>
      <c r="C101" s="10">
        <v>4.20218996043537E-2</v>
      </c>
      <c r="D101" s="10">
        <v>4.5751244783912202E-2</v>
      </c>
      <c r="E101" s="10">
        <v>6.2112895748817197E-2</v>
      </c>
      <c r="F101" s="10">
        <v>9.2797475503182004E-3</v>
      </c>
      <c r="G101" s="10">
        <v>1.5854500488914802E-2</v>
      </c>
      <c r="H101" s="10">
        <v>3.02255576621887E-2</v>
      </c>
      <c r="I101" s="10">
        <v>4.7424749400001603E-2</v>
      </c>
      <c r="J101" s="6">
        <f t="shared" si="15"/>
        <v>3.6095799319786633E-2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AG101" s="4">
        <v>3.544</v>
      </c>
      <c r="AH101" s="4">
        <f t="shared" si="13"/>
        <v>0</v>
      </c>
      <c r="AI101" s="4">
        <f t="shared" si="14"/>
        <v>3.544</v>
      </c>
    </row>
    <row r="102" spans="2:35">
      <c r="B102" s="10">
        <v>3.7651003610189</v>
      </c>
      <c r="C102" s="10">
        <v>3.8801061982016001E-2</v>
      </c>
      <c r="D102" s="10">
        <v>3.9908796100450797E-2</v>
      </c>
      <c r="E102" s="10">
        <v>5.4058898985508697E-2</v>
      </c>
      <c r="F102" s="10">
        <v>8.1660475680621104E-3</v>
      </c>
      <c r="G102" s="10">
        <v>1.26637573556551E-2</v>
      </c>
      <c r="H102" s="10">
        <v>2.85722334960265E-2</v>
      </c>
      <c r="I102" s="10">
        <v>4.8172844586814097E-2</v>
      </c>
      <c r="J102" s="6">
        <f t="shared" si="15"/>
        <v>3.29062342963619E-2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G102" s="4">
        <v>3.766</v>
      </c>
      <c r="AH102" s="4">
        <f t="shared" si="13"/>
        <v>0</v>
      </c>
      <c r="AI102" s="4">
        <f t="shared" si="14"/>
        <v>3.766</v>
      </c>
    </row>
    <row r="103" spans="2:35">
      <c r="B103" s="10">
        <v>3.99999999999998</v>
      </c>
      <c r="C103" s="10">
        <v>3.5579701558235401E-2</v>
      </c>
      <c r="D103" s="10">
        <v>3.2676154112563402E-2</v>
      </c>
      <c r="E103" s="10">
        <v>4.7021671048650002E-2</v>
      </c>
      <c r="F103" s="10">
        <v>7.4370244166174198E-3</v>
      </c>
      <c r="G103" s="10">
        <v>1.04662220682225E-2</v>
      </c>
      <c r="H103" s="10">
        <v>2.6988568048240801E-2</v>
      </c>
      <c r="I103" s="10">
        <v>4.6324152438767599E-2</v>
      </c>
      <c r="J103" s="6">
        <f t="shared" si="15"/>
        <v>2.9499070527328159E-2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G103" s="4">
        <v>4</v>
      </c>
      <c r="AH103" s="4">
        <f t="shared" si="13"/>
        <v>0</v>
      </c>
      <c r="AI103" s="4">
        <f t="shared" si="14"/>
        <v>4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AEA4-CB0F-4CA8-8E57-11D5E0E44560}">
  <dimension ref="A1:AG103"/>
  <sheetViews>
    <sheetView tabSelected="1" topLeftCell="C1" zoomScale="90" zoomScaleNormal="90" workbookViewId="0">
      <selection activeCell="T21" sqref="T21"/>
    </sheetView>
  </sheetViews>
  <sheetFormatPr defaultRowHeight="14.5"/>
  <cols>
    <col min="1" max="9" width="8.7265625" style="4"/>
    <col min="10" max="10" width="11.81640625" style="4" bestFit="1" customWidth="1"/>
    <col min="11" max="17" width="11.81640625" style="4" hidden="1" customWidth="1"/>
    <col min="18" max="18" width="14.81640625" style="4" hidden="1" customWidth="1"/>
    <col min="19" max="19" width="14.36328125" style="4" bestFit="1" customWidth="1"/>
    <col min="20" max="20" width="10.1796875" style="4" customWidth="1"/>
    <col min="21" max="21" width="10.36328125" style="4" bestFit="1" customWidth="1"/>
    <col min="22" max="22" width="9.6328125" style="4" customWidth="1"/>
    <col min="23" max="23" width="9.81640625" style="4" customWidth="1"/>
    <col min="24" max="30" width="8.7265625" style="4"/>
    <col min="31" max="33" width="0" style="4" hidden="1" customWidth="1"/>
    <col min="34" max="16384" width="8.7265625" style="4"/>
  </cols>
  <sheetData>
    <row r="1" spans="1:33">
      <c r="A1" s="4" t="s">
        <v>21</v>
      </c>
    </row>
    <row r="2" spans="1:33" ht="15" thickBot="1">
      <c r="B2" s="4" t="s">
        <v>24</v>
      </c>
      <c r="C2" s="4" t="s">
        <v>23</v>
      </c>
    </row>
    <row r="3" spans="1:33"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</v>
      </c>
      <c r="U3" s="17" t="s">
        <v>18</v>
      </c>
      <c r="V3" s="18" t="s">
        <v>19</v>
      </c>
      <c r="W3" s="19" t="s">
        <v>20</v>
      </c>
      <c r="AF3" s="4">
        <f>+SUM(AF4:AF103)</f>
        <v>0</v>
      </c>
    </row>
    <row r="4" spans="1:33" ht="15" thickBot="1">
      <c r="B4" s="12">
        <v>0.01</v>
      </c>
      <c r="C4" s="12">
        <v>0.34567405709413401</v>
      </c>
      <c r="D4" s="12">
        <v>0.34146398115260201</v>
      </c>
      <c r="E4" s="12">
        <v>0.37427967358198699</v>
      </c>
      <c r="F4" s="12">
        <v>0.241037295782427</v>
      </c>
      <c r="G4" s="12">
        <v>0.19993187458228001</v>
      </c>
      <c r="H4" s="12">
        <v>0.26326979294145902</v>
      </c>
      <c r="I4" s="12">
        <v>0.31306915127059398</v>
      </c>
      <c r="J4" s="4">
        <f>+AVERAGE(C4:I4)</f>
        <v>0.29696083234364046</v>
      </c>
      <c r="U4" s="21">
        <f>+EXP((LN(K29)+LN(L29)+LN(M29)+LN(N29)+LN(O29)+LN(P29)+LN(Q29))/7)</f>
        <v>1.2268512312777258</v>
      </c>
      <c r="V4" s="22">
        <f>+EXP((LN(L31)+LN(M31)+LN(N31)+LN(O31)+LN(P31)+LN(Q31)+LN(K31))/7)</f>
        <v>1.168549508630164</v>
      </c>
      <c r="W4" s="23">
        <f>+EXP((LN(M33)+LN(N33)+LN(O33)+LN(P33)+LN(Q33)+LN(K33)+LN(L33))/7)</f>
        <v>1.3851865754912085</v>
      </c>
      <c r="AE4" s="4">
        <v>0.01</v>
      </c>
      <c r="AF4" s="4">
        <f>IF(AE4=AG4,0,1)</f>
        <v>0</v>
      </c>
      <c r="AG4" s="4">
        <f t="shared" ref="AG4:AG35" si="0">ROUNDUP(B4,3)</f>
        <v>0.01</v>
      </c>
    </row>
    <row r="5" spans="1:33">
      <c r="B5" s="12">
        <v>1.0623886793066801E-2</v>
      </c>
      <c r="C5" s="12">
        <v>0.34573720862396901</v>
      </c>
      <c r="D5" s="12">
        <v>0.34165175036440398</v>
      </c>
      <c r="E5" s="12">
        <v>0.37440786781914298</v>
      </c>
      <c r="F5" s="12">
        <v>0.241150043962581</v>
      </c>
      <c r="G5" s="12">
        <v>0.200037657230899</v>
      </c>
      <c r="H5" s="12">
        <v>0.26341684047401598</v>
      </c>
      <c r="I5" s="12">
        <v>0.31312166431247701</v>
      </c>
      <c r="J5" s="4">
        <f t="shared" ref="J5:J67" si="1">+AVERAGE(C5:I5)</f>
        <v>0.29707471896964133</v>
      </c>
      <c r="AE5" s="4">
        <v>1.0999999999999999E-2</v>
      </c>
      <c r="AF5" s="4">
        <f t="shared" ref="AF5:AF68" si="2">IF(AE5=AG5,0,1)</f>
        <v>0</v>
      </c>
      <c r="AG5" s="4">
        <f t="shared" si="0"/>
        <v>1.0999999999999999E-2</v>
      </c>
    </row>
    <row r="6" spans="1:33">
      <c r="B6" s="12">
        <v>1.12866970591899E-2</v>
      </c>
      <c r="C6" s="12">
        <v>0.345808771690581</v>
      </c>
      <c r="D6" s="12">
        <v>0.34186450394034301</v>
      </c>
      <c r="E6" s="12">
        <v>0.37455279002789299</v>
      </c>
      <c r="F6" s="12">
        <v>0.2412776514444</v>
      </c>
      <c r="G6" s="12">
        <v>0.20015790667553701</v>
      </c>
      <c r="H6" s="12">
        <v>0.263582805011011</v>
      </c>
      <c r="I6" s="12">
        <v>0.31318266391564797</v>
      </c>
      <c r="J6" s="4">
        <f t="shared" si="1"/>
        <v>0.29720387038648755</v>
      </c>
      <c r="U6" s="4" t="s">
        <v>25</v>
      </c>
      <c r="AE6" s="4">
        <v>1.2E-2</v>
      </c>
      <c r="AF6" s="4">
        <f t="shared" si="2"/>
        <v>0</v>
      </c>
      <c r="AG6" s="4">
        <f t="shared" si="0"/>
        <v>1.2E-2</v>
      </c>
    </row>
    <row r="7" spans="1:33">
      <c r="B7" s="12">
        <v>1.19908591824474E-2</v>
      </c>
      <c r="C7" s="12">
        <v>0.345889888808046</v>
      </c>
      <c r="D7" s="12">
        <v>0.34210569970671501</v>
      </c>
      <c r="E7" s="12">
        <v>0.37471664528712301</v>
      </c>
      <c r="F7" s="12">
        <v>0.241422195480885</v>
      </c>
      <c r="G7" s="12">
        <v>0.20029464455607299</v>
      </c>
      <c r="H7" s="12">
        <v>0.26377008370632898</v>
      </c>
      <c r="I7" s="12">
        <v>0.31325555250293402</v>
      </c>
      <c r="J7" s="4">
        <f t="shared" si="1"/>
        <v>0.29735067286401501</v>
      </c>
      <c r="AE7" s="4">
        <v>1.2E-2</v>
      </c>
      <c r="AF7" s="4">
        <f t="shared" si="2"/>
        <v>0</v>
      </c>
      <c r="AG7" s="4">
        <f t="shared" si="0"/>
        <v>1.2E-2</v>
      </c>
    </row>
    <row r="8" spans="1:33">
      <c r="B8" s="12">
        <v>1.2738953050592699E-2</v>
      </c>
      <c r="C8" s="12">
        <v>0.34598183968354701</v>
      </c>
      <c r="D8" s="12">
        <v>0.34237924937276898</v>
      </c>
      <c r="E8" s="12">
        <v>0.37490193794519699</v>
      </c>
      <c r="F8" s="12">
        <v>0.241586221702043</v>
      </c>
      <c r="G8" s="12">
        <v>0.20045018707560699</v>
      </c>
      <c r="H8" s="12">
        <v>0.26398127360393298</v>
      </c>
      <c r="I8" s="12">
        <v>0.31333779444381898</v>
      </c>
      <c r="J8" s="4">
        <f t="shared" si="1"/>
        <v>0.29751692911813071</v>
      </c>
      <c r="AE8" s="4">
        <v>1.3000000000000001E-2</v>
      </c>
      <c r="AF8" s="4">
        <f t="shared" si="2"/>
        <v>0</v>
      </c>
      <c r="AG8" s="4">
        <f t="shared" si="0"/>
        <v>1.3000000000000001E-2</v>
      </c>
    </row>
    <row r="9" spans="1:33">
      <c r="B9" s="12">
        <v>1.3533719507169001E-2</v>
      </c>
      <c r="C9" s="12">
        <v>0.34608604038834601</v>
      </c>
      <c r="D9" s="12">
        <v>0.34268971695330203</v>
      </c>
      <c r="E9" s="12">
        <v>0.37511151755898398</v>
      </c>
      <c r="F9" s="12">
        <v>0.241780219459688</v>
      </c>
      <c r="G9" s="12">
        <v>0.20063479029422299</v>
      </c>
      <c r="H9" s="12">
        <v>0.26421928910360598</v>
      </c>
      <c r="I9" s="12">
        <v>0.31343051942712402</v>
      </c>
      <c r="J9" s="4">
        <f t="shared" si="1"/>
        <v>0.29770744188361042</v>
      </c>
      <c r="AE9" s="4">
        <v>1.3999999999999999E-2</v>
      </c>
      <c r="AF9" s="4">
        <f t="shared" si="2"/>
        <v>0</v>
      </c>
      <c r="AG9" s="4">
        <f t="shared" si="0"/>
        <v>1.3999999999999999E-2</v>
      </c>
    </row>
    <row r="10" spans="1:33">
      <c r="B10" s="12">
        <v>1.4378070393328401E-2</v>
      </c>
      <c r="C10" s="12">
        <v>0.34620993261580102</v>
      </c>
      <c r="D10" s="12">
        <v>0.34304581959156999</v>
      </c>
      <c r="E10" s="12">
        <v>0.37534862343296899</v>
      </c>
      <c r="F10" s="12">
        <v>0.24199284872102</v>
      </c>
      <c r="G10" s="12">
        <v>0.20083559648190299</v>
      </c>
      <c r="H10" s="12">
        <v>0.26449979776934601</v>
      </c>
      <c r="I10" s="12">
        <v>0.31353996656092198</v>
      </c>
      <c r="J10" s="4">
        <f t="shared" si="1"/>
        <v>0.29792465502479015</v>
      </c>
      <c r="AE10" s="4">
        <v>1.4999999999999999E-2</v>
      </c>
      <c r="AF10" s="4">
        <f t="shared" si="2"/>
        <v>0</v>
      </c>
      <c r="AG10" s="4">
        <f t="shared" si="0"/>
        <v>1.4999999999999999E-2</v>
      </c>
    </row>
    <row r="11" spans="1:33">
      <c r="B11" s="12">
        <v>1.5275099216146599E-2</v>
      </c>
      <c r="C11" s="12">
        <v>0.34634474823109102</v>
      </c>
      <c r="D11" s="12">
        <v>0.34344913785402897</v>
      </c>
      <c r="E11" s="12">
        <v>0.37562887279428298</v>
      </c>
      <c r="F11" s="12">
        <v>0.242235000953229</v>
      </c>
      <c r="G11" s="12">
        <v>0.201067163954499</v>
      </c>
      <c r="H11" s="12">
        <v>0.26483293035564698</v>
      </c>
      <c r="I11" s="12">
        <v>0.31365816109699501</v>
      </c>
      <c r="J11" s="4">
        <f t="shared" si="1"/>
        <v>0.2981737164628247</v>
      </c>
      <c r="U11" s="14" t="str">
        <f>IF(AF3=0,""," ATTENZIONE: INSERIRE SPETTRO SECONDO IL FORMATO SPECIFICATO NEL FOGLIO 'NOTA BENE' ")</f>
        <v/>
      </c>
      <c r="AE11" s="4">
        <v>1.6E-2</v>
      </c>
      <c r="AF11" s="4">
        <f t="shared" si="2"/>
        <v>0</v>
      </c>
      <c r="AG11" s="4">
        <f t="shared" si="0"/>
        <v>1.6E-2</v>
      </c>
    </row>
    <row r="12" spans="1:33">
      <c r="B12" s="12">
        <v>1.6228092482520599E-2</v>
      </c>
      <c r="C12" s="12">
        <v>0.34649862975899398</v>
      </c>
      <c r="D12" s="12">
        <v>0.34390182719801599</v>
      </c>
      <c r="E12" s="12">
        <v>0.37594652681364799</v>
      </c>
      <c r="F12" s="12">
        <v>0.242513833764189</v>
      </c>
      <c r="G12" s="12">
        <v>0.20134988686062399</v>
      </c>
      <c r="H12" s="12">
        <v>0.26520622557340401</v>
      </c>
      <c r="I12" s="12">
        <v>0.313794134496516</v>
      </c>
      <c r="J12" s="4">
        <f t="shared" si="1"/>
        <v>0.29845872349505587</v>
      </c>
      <c r="AE12" s="4">
        <v>1.7000000000000001E-2</v>
      </c>
      <c r="AF12" s="4">
        <f t="shared" si="2"/>
        <v>0</v>
      </c>
      <c r="AG12" s="4">
        <f t="shared" si="0"/>
        <v>1.7000000000000001E-2</v>
      </c>
    </row>
    <row r="13" spans="1:33">
      <c r="B13" s="12">
        <v>1.72405417401717E-2</v>
      </c>
      <c r="C13" s="12">
        <v>0.34667076155887999</v>
      </c>
      <c r="D13" s="12">
        <v>0.34439824564268001</v>
      </c>
      <c r="E13" s="12">
        <v>0.376305838987053</v>
      </c>
      <c r="F13" s="12">
        <v>0.24283677251978</v>
      </c>
      <c r="G13" s="12">
        <v>0.201653386646997</v>
      </c>
      <c r="H13" s="12">
        <v>0.26563271521395199</v>
      </c>
      <c r="I13" s="12">
        <v>0.31394760938745803</v>
      </c>
      <c r="J13" s="4">
        <f t="shared" si="1"/>
        <v>0.29877790427954282</v>
      </c>
      <c r="AE13" s="4">
        <v>1.8000000000000002E-2</v>
      </c>
      <c r="AF13" s="4">
        <f t="shared" si="2"/>
        <v>0</v>
      </c>
      <c r="AG13" s="4">
        <f t="shared" si="0"/>
        <v>1.8000000000000002E-2</v>
      </c>
    </row>
    <row r="14" spans="1:33">
      <c r="B14" s="12">
        <v>1.8316156369872799E-2</v>
      </c>
      <c r="C14" s="12">
        <v>0.34686669754555399</v>
      </c>
      <c r="D14" s="12">
        <v>0.344928498998261</v>
      </c>
      <c r="E14" s="12">
        <v>0.37672440542369501</v>
      </c>
      <c r="F14" s="12">
        <v>0.243204570754539</v>
      </c>
      <c r="G14" s="12">
        <v>0.20195263074091599</v>
      </c>
      <c r="H14" s="12">
        <v>0.26595777054526898</v>
      </c>
      <c r="I14" s="12">
        <v>0.31412030102146599</v>
      </c>
      <c r="J14" s="4">
        <f t="shared" si="1"/>
        <v>0.29910783928995716</v>
      </c>
      <c r="AE14" s="4">
        <v>1.9E-2</v>
      </c>
      <c r="AF14" s="4">
        <f t="shared" si="2"/>
        <v>0</v>
      </c>
      <c r="AG14" s="4">
        <f t="shared" si="0"/>
        <v>1.9E-2</v>
      </c>
    </row>
    <row r="15" spans="1:33">
      <c r="B15" s="12">
        <v>1.9458877175763799E-2</v>
      </c>
      <c r="C15" s="12">
        <v>0.34711588257544601</v>
      </c>
      <c r="D15" s="12">
        <v>0.34557153258480799</v>
      </c>
      <c r="E15" s="12">
        <v>0.37718506017846998</v>
      </c>
      <c r="F15" s="12">
        <v>0.24360756130974401</v>
      </c>
      <c r="G15" s="12">
        <v>0.20229758384659799</v>
      </c>
      <c r="H15" s="12">
        <v>0.26642718766699902</v>
      </c>
      <c r="I15" s="12">
        <v>0.314305413023519</v>
      </c>
      <c r="J15" s="4">
        <f t="shared" si="1"/>
        <v>0.29950146016936913</v>
      </c>
      <c r="AE15" s="4">
        <v>0.02</v>
      </c>
      <c r="AF15" s="4">
        <f t="shared" si="2"/>
        <v>0</v>
      </c>
      <c r="AG15" s="4">
        <f t="shared" si="0"/>
        <v>0.02</v>
      </c>
    </row>
    <row r="16" spans="1:33">
      <c r="B16" s="12">
        <v>2.0672890823550699E-2</v>
      </c>
      <c r="C16" s="12">
        <v>0.34740128899925798</v>
      </c>
      <c r="D16" s="12">
        <v>0.34643100923086101</v>
      </c>
      <c r="E16" s="12">
        <v>0.377707139124841</v>
      </c>
      <c r="F16" s="12">
        <v>0.24407924433526501</v>
      </c>
      <c r="G16" s="12">
        <v>0.202655582012917</v>
      </c>
      <c r="H16" s="12">
        <v>0.26686456228905497</v>
      </c>
      <c r="I16" s="12">
        <v>0.31452204777124099</v>
      </c>
      <c r="J16" s="4">
        <f t="shared" si="1"/>
        <v>0.29995155339477686</v>
      </c>
      <c r="AE16" s="4">
        <v>2.1000000000000001E-2</v>
      </c>
      <c r="AF16" s="4">
        <f t="shared" si="2"/>
        <v>0</v>
      </c>
      <c r="AG16" s="4">
        <f t="shared" si="0"/>
        <v>2.1000000000000001E-2</v>
      </c>
    </row>
    <row r="17" spans="2:33">
      <c r="B17" s="12">
        <v>2.1962645179483199E-2</v>
      </c>
      <c r="C17" s="12">
        <v>0.34776859209855499</v>
      </c>
      <c r="D17" s="12">
        <v>0.34688297947265401</v>
      </c>
      <c r="E17" s="12">
        <v>0.37830239892648199</v>
      </c>
      <c r="F17" s="12">
        <v>0.24463411649269001</v>
      </c>
      <c r="G17" s="12">
        <v>0.202852967910402</v>
      </c>
      <c r="H17" s="12">
        <v>0.26745443847043099</v>
      </c>
      <c r="I17" s="12">
        <v>0.31476597097590903</v>
      </c>
      <c r="J17" s="4">
        <f t="shared" si="1"/>
        <v>0.30038020919244612</v>
      </c>
      <c r="AE17" s="4">
        <v>2.2000000000000002E-2</v>
      </c>
      <c r="AF17" s="4">
        <f t="shared" si="2"/>
        <v>0</v>
      </c>
      <c r="AG17" s="4">
        <f t="shared" si="0"/>
        <v>2.2000000000000002E-2</v>
      </c>
    </row>
    <row r="18" spans="2:33">
      <c r="B18" s="12">
        <v>2.3332865606312501E-2</v>
      </c>
      <c r="C18" s="12">
        <v>0.34804054681290197</v>
      </c>
      <c r="D18" s="12">
        <v>0.348123455903805</v>
      </c>
      <c r="E18" s="12">
        <v>0.37898216785068001</v>
      </c>
      <c r="F18" s="12">
        <v>0.24522525089758099</v>
      </c>
      <c r="G18" s="12">
        <v>0.20401129648809899</v>
      </c>
      <c r="H18" s="12">
        <v>0.26821327078673601</v>
      </c>
      <c r="I18" s="12">
        <v>0.31513456930209499</v>
      </c>
      <c r="J18" s="4">
        <f t="shared" si="1"/>
        <v>0.30110436543455682</v>
      </c>
      <c r="AE18" s="4">
        <v>2.4E-2</v>
      </c>
      <c r="AF18" s="4">
        <f t="shared" si="2"/>
        <v>0</v>
      </c>
      <c r="AG18" s="4">
        <f t="shared" si="0"/>
        <v>2.4E-2</v>
      </c>
    </row>
    <row r="19" spans="2:33">
      <c r="B19" s="12">
        <v>2.47885722759306E-2</v>
      </c>
      <c r="C19" s="12">
        <v>0.34826771371794901</v>
      </c>
      <c r="D19" s="12">
        <v>0.34998202612077001</v>
      </c>
      <c r="E19" s="12">
        <v>0.379736222342899</v>
      </c>
      <c r="F19" s="12">
        <v>0.24573665560775099</v>
      </c>
      <c r="G19" s="12">
        <v>0.20467089110344699</v>
      </c>
      <c r="H19" s="12">
        <v>0.26989088451098903</v>
      </c>
      <c r="I19" s="12">
        <v>0.31544440755534298</v>
      </c>
      <c r="J19" s="4">
        <f t="shared" si="1"/>
        <v>0.30196125727987827</v>
      </c>
      <c r="AE19" s="4">
        <v>2.5000000000000001E-2</v>
      </c>
      <c r="AF19" s="4">
        <f t="shared" si="2"/>
        <v>0</v>
      </c>
      <c r="AG19" s="4">
        <f t="shared" si="0"/>
        <v>2.5000000000000001E-2</v>
      </c>
    </row>
    <row r="20" spans="2:33">
      <c r="B20" s="12">
        <v>2.6335098562124199E-2</v>
      </c>
      <c r="C20" s="12">
        <v>0.34856701463310702</v>
      </c>
      <c r="D20" s="12">
        <v>0.352102791102891</v>
      </c>
      <c r="E20" s="12">
        <v>0.38058243050449903</v>
      </c>
      <c r="F20" s="12">
        <v>0.24645267743990301</v>
      </c>
      <c r="G20" s="12">
        <v>0.206718140019649</v>
      </c>
      <c r="H20" s="12">
        <v>0.27213784209075698</v>
      </c>
      <c r="I20" s="12">
        <v>0.31567287310927999</v>
      </c>
      <c r="J20" s="4">
        <f t="shared" si="1"/>
        <v>0.30317625270001225</v>
      </c>
      <c r="AE20" s="4">
        <v>2.7E-2</v>
      </c>
      <c r="AF20" s="4">
        <f t="shared" si="2"/>
        <v>0</v>
      </c>
      <c r="AG20" s="4">
        <f t="shared" si="0"/>
        <v>2.7E-2</v>
      </c>
    </row>
    <row r="21" spans="2:33">
      <c r="B21" s="12">
        <v>2.7978110580826401E-2</v>
      </c>
      <c r="C21" s="12">
        <v>0.34855148928886898</v>
      </c>
      <c r="D21" s="12">
        <v>0.353815492173781</v>
      </c>
      <c r="E21" s="12">
        <v>0.38156813660610001</v>
      </c>
      <c r="F21" s="12">
        <v>0.24714280773288699</v>
      </c>
      <c r="G21" s="12">
        <v>0.208553488277262</v>
      </c>
      <c r="H21" s="12">
        <v>0.27267293407315402</v>
      </c>
      <c r="I21" s="12">
        <v>0.31651634853761801</v>
      </c>
      <c r="J21" s="4">
        <f t="shared" si="1"/>
        <v>0.30411724238423871</v>
      </c>
      <c r="AE21" s="4">
        <v>2.8000000000000001E-2</v>
      </c>
      <c r="AF21" s="4">
        <f t="shared" si="2"/>
        <v>0</v>
      </c>
      <c r="AG21" s="4">
        <f t="shared" si="0"/>
        <v>2.8000000000000001E-2</v>
      </c>
    </row>
    <row r="22" spans="2:33">
      <c r="B22" s="12">
        <v>2.9723627949460499E-2</v>
      </c>
      <c r="C22" s="12">
        <v>0.34886044404327399</v>
      </c>
      <c r="D22" s="12">
        <v>0.35232532780431502</v>
      </c>
      <c r="E22" s="12">
        <v>0.38269953783872201</v>
      </c>
      <c r="F22" s="12">
        <v>0.24751144365253899</v>
      </c>
      <c r="G22" s="12">
        <v>0.207661256960748</v>
      </c>
      <c r="H22" s="12">
        <v>0.273225492942823</v>
      </c>
      <c r="I22" s="12">
        <v>0.31691956976653102</v>
      </c>
      <c r="J22" s="4">
        <f t="shared" si="1"/>
        <v>0.30417186757270748</v>
      </c>
      <c r="AE22" s="4">
        <v>3.0000000000000002E-2</v>
      </c>
      <c r="AF22" s="4">
        <f t="shared" si="2"/>
        <v>0</v>
      </c>
      <c r="AG22" s="4">
        <f t="shared" si="0"/>
        <v>3.0000000000000002E-2</v>
      </c>
    </row>
    <row r="23" spans="2:33">
      <c r="B23" s="12">
        <v>3.1578045841430501E-2</v>
      </c>
      <c r="C23" s="12">
        <v>0.35154712799850102</v>
      </c>
      <c r="D23" s="12">
        <v>0.35706550460285102</v>
      </c>
      <c r="E23" s="12">
        <v>0.38395826913969699</v>
      </c>
      <c r="F23" s="12">
        <v>0.247521628393576</v>
      </c>
      <c r="G23" s="12">
        <v>0.209616433067775</v>
      </c>
      <c r="H23" s="12">
        <v>0.26869656679570703</v>
      </c>
      <c r="I23" s="12">
        <v>0.31808969291966599</v>
      </c>
      <c r="J23" s="4">
        <f t="shared" si="1"/>
        <v>0.30521360327396757</v>
      </c>
      <c r="AE23" s="4">
        <v>3.2000000000000001E-2</v>
      </c>
      <c r="AF23" s="4">
        <f t="shared" si="2"/>
        <v>0</v>
      </c>
      <c r="AG23" s="4">
        <f t="shared" si="0"/>
        <v>3.2000000000000001E-2</v>
      </c>
    </row>
    <row r="24" spans="2:33">
      <c r="B24" s="12">
        <v>3.3548158416563299E-2</v>
      </c>
      <c r="C24" s="12">
        <v>0.35417426037500299</v>
      </c>
      <c r="D24" s="12">
        <v>0.37289588765332699</v>
      </c>
      <c r="E24" s="12">
        <v>0.385187487261271</v>
      </c>
      <c r="F24" s="12">
        <v>0.24797596186071399</v>
      </c>
      <c r="G24" s="12">
        <v>0.21554323308888901</v>
      </c>
      <c r="H24" s="12">
        <v>0.262664451117751</v>
      </c>
      <c r="I24" s="12">
        <v>0.32015344998640299</v>
      </c>
      <c r="J24" s="4">
        <f t="shared" si="1"/>
        <v>0.30837067590619399</v>
      </c>
      <c r="AE24" s="4">
        <v>3.4000000000000002E-2</v>
      </c>
      <c r="AF24" s="4">
        <f t="shared" si="2"/>
        <v>0</v>
      </c>
      <c r="AG24" s="4">
        <f t="shared" si="0"/>
        <v>3.4000000000000002E-2</v>
      </c>
    </row>
    <row r="25" spans="2:33">
      <c r="B25" s="12">
        <v>3.5641183713344002E-2</v>
      </c>
      <c r="C25" s="12">
        <v>0.35279213335672499</v>
      </c>
      <c r="D25" s="12">
        <v>0.37096325429615501</v>
      </c>
      <c r="E25" s="12">
        <v>0.386552713574633</v>
      </c>
      <c r="F25" s="12">
        <v>0.24936308458499001</v>
      </c>
      <c r="G25" s="12">
        <v>0.22092002342552</v>
      </c>
      <c r="H25" s="12">
        <v>0.27735433846089702</v>
      </c>
      <c r="I25" s="12">
        <v>0.31827063117311399</v>
      </c>
      <c r="J25" s="4">
        <f t="shared" si="1"/>
        <v>0.31088802555314771</v>
      </c>
      <c r="AE25" s="4">
        <v>3.6000000000000004E-2</v>
      </c>
      <c r="AF25" s="4">
        <f t="shared" si="2"/>
        <v>0</v>
      </c>
      <c r="AG25" s="4">
        <f t="shared" si="0"/>
        <v>3.6000000000000004E-2</v>
      </c>
    </row>
    <row r="26" spans="2:33">
      <c r="B26" s="12">
        <v>3.7864790094146401E-2</v>
      </c>
      <c r="C26" s="12">
        <v>0.35246740795175202</v>
      </c>
      <c r="D26" s="12">
        <v>0.36951026720018998</v>
      </c>
      <c r="E26" s="12">
        <v>0.38819082215218598</v>
      </c>
      <c r="F26" s="12">
        <v>0.250695615561146</v>
      </c>
      <c r="G26" s="12">
        <v>0.22386544160437599</v>
      </c>
      <c r="H26" s="12">
        <v>0.29216624776539302</v>
      </c>
      <c r="I26" s="12">
        <v>0.31977469442975898</v>
      </c>
      <c r="J26" s="4">
        <f t="shared" si="1"/>
        <v>0.31381007095211455</v>
      </c>
      <c r="AE26" s="4">
        <v>3.7999999999999999E-2</v>
      </c>
      <c r="AF26" s="4">
        <f t="shared" si="2"/>
        <v>0</v>
      </c>
      <c r="AG26" s="4">
        <f t="shared" si="0"/>
        <v>3.7999999999999999E-2</v>
      </c>
    </row>
    <row r="27" spans="2:33">
      <c r="B27" s="12">
        <v>4.0227124340344901E-2</v>
      </c>
      <c r="C27" s="12">
        <v>0.35533362033155103</v>
      </c>
      <c r="D27" s="12">
        <v>0.38342334988906002</v>
      </c>
      <c r="E27" s="12">
        <v>0.39039505616338099</v>
      </c>
      <c r="F27" s="12">
        <v>0.25501700364341301</v>
      </c>
      <c r="G27" s="12">
        <v>0.228543787587736</v>
      </c>
      <c r="H27" s="12">
        <v>0.30372753682039999</v>
      </c>
      <c r="I27" s="12">
        <v>0.32407535109197799</v>
      </c>
      <c r="J27" s="4">
        <f t="shared" si="1"/>
        <v>0.32007367221821698</v>
      </c>
      <c r="AE27" s="4">
        <v>4.1000000000000002E-2</v>
      </c>
      <c r="AF27" s="4">
        <f t="shared" si="2"/>
        <v>0</v>
      </c>
      <c r="AG27" s="4">
        <f t="shared" si="0"/>
        <v>4.1000000000000002E-2</v>
      </c>
    </row>
    <row r="28" spans="2:33">
      <c r="B28" s="12">
        <v>4.2736841500244697E-2</v>
      </c>
      <c r="C28" s="12">
        <v>0.35028742651008499</v>
      </c>
      <c r="D28" s="12">
        <v>0.39884128319639001</v>
      </c>
      <c r="E28" s="12">
        <v>0.393046652928428</v>
      </c>
      <c r="F28" s="12">
        <v>0.26127272772993498</v>
      </c>
      <c r="G28" s="12">
        <v>0.23603733618544001</v>
      </c>
      <c r="H28" s="12">
        <v>0.32958908992873698</v>
      </c>
      <c r="I28" s="12">
        <v>0.33157655623868698</v>
      </c>
      <c r="J28" s="4">
        <f t="shared" si="1"/>
        <v>0.32866443895967168</v>
      </c>
      <c r="AE28" s="4">
        <v>4.3000000000000003E-2</v>
      </c>
      <c r="AF28" s="4">
        <f t="shared" si="2"/>
        <v>0</v>
      </c>
      <c r="AG28" s="4">
        <f t="shared" si="0"/>
        <v>4.3000000000000003E-2</v>
      </c>
    </row>
    <row r="29" spans="2:33">
      <c r="B29" s="12">
        <v>4.5403136599183998E-2</v>
      </c>
      <c r="C29" s="12">
        <v>0.34985440850368998</v>
      </c>
      <c r="D29" s="12">
        <v>0.37838078415940501</v>
      </c>
      <c r="E29" s="12">
        <v>0.394916209906923</v>
      </c>
      <c r="F29" s="12">
        <v>0.268179714156565</v>
      </c>
      <c r="G29" s="12">
        <v>0.23445342621125001</v>
      </c>
      <c r="H29" s="12">
        <v>0.34132011068580398</v>
      </c>
      <c r="I29" s="12">
        <v>0.32951122841201802</v>
      </c>
      <c r="J29" s="4">
        <f t="shared" si="1"/>
        <v>0.32808798314795068</v>
      </c>
      <c r="K29" s="16">
        <f>+K36/input!K36</f>
        <v>1.0585378129238585</v>
      </c>
      <c r="L29" s="16">
        <f>+L36/input!L36</f>
        <v>1.1569007528559279</v>
      </c>
      <c r="M29" s="16">
        <f>+M36/input!M36</f>
        <v>0.96233502223744904</v>
      </c>
      <c r="N29" s="16">
        <f>+N36/input!N36</f>
        <v>1.4014151150058372</v>
      </c>
      <c r="O29" s="16">
        <f>+O36/input!O36</f>
        <v>1.3278948877199199</v>
      </c>
      <c r="P29" s="16">
        <f>+P36/input!P36</f>
        <v>1.4644952208105733</v>
      </c>
      <c r="Q29" s="16">
        <f>+Q36/input!Q36</f>
        <v>1.3025550750430805</v>
      </c>
      <c r="R29" s="15" t="s">
        <v>18</v>
      </c>
      <c r="AE29" s="4">
        <v>4.5999999999999999E-2</v>
      </c>
      <c r="AF29" s="4">
        <f t="shared" si="2"/>
        <v>0</v>
      </c>
      <c r="AG29" s="4">
        <f t="shared" si="0"/>
        <v>4.5999999999999999E-2</v>
      </c>
    </row>
    <row r="30" spans="2:33">
      <c r="B30" s="12">
        <v>4.8235778327987998E-2</v>
      </c>
      <c r="C30" s="12">
        <v>0.37269539342992702</v>
      </c>
      <c r="D30" s="12">
        <v>0.387675702882738</v>
      </c>
      <c r="E30" s="12">
        <v>0.39792495447419501</v>
      </c>
      <c r="F30" s="12">
        <v>0.28142001375267001</v>
      </c>
      <c r="G30" s="12">
        <v>0.24000118564377701</v>
      </c>
      <c r="H30" s="12">
        <v>0.361645948421014</v>
      </c>
      <c r="I30" s="12">
        <v>0.319608274561686</v>
      </c>
      <c r="J30" s="4">
        <f t="shared" si="1"/>
        <v>0.33728163902371527</v>
      </c>
      <c r="AE30" s="4">
        <v>4.9000000000000002E-2</v>
      </c>
      <c r="AF30" s="4">
        <f t="shared" si="2"/>
        <v>0</v>
      </c>
      <c r="AG30" s="4">
        <f t="shared" si="0"/>
        <v>4.9000000000000002E-2</v>
      </c>
    </row>
    <row r="31" spans="2:33">
      <c r="B31" s="12">
        <v>5.1245144833201098E-2</v>
      </c>
      <c r="C31" s="12">
        <v>0.390822669234834</v>
      </c>
      <c r="D31" s="12">
        <v>0.41910432248477802</v>
      </c>
      <c r="E31" s="12">
        <v>0.40187858806924698</v>
      </c>
      <c r="F31" s="12">
        <v>0.29134755235729298</v>
      </c>
      <c r="G31" s="12">
        <v>0.240419939879704</v>
      </c>
      <c r="H31" s="12">
        <v>0.37712051047837603</v>
      </c>
      <c r="I31" s="12">
        <v>0.31780009079877097</v>
      </c>
      <c r="J31" s="4">
        <f t="shared" si="1"/>
        <v>0.34835623904328611</v>
      </c>
      <c r="K31" s="16">
        <f>+K38/input!K38</f>
        <v>1.0110647971707798</v>
      </c>
      <c r="L31" s="16">
        <f>+L38/input!L38</f>
        <v>1.1261642694776839</v>
      </c>
      <c r="M31" s="16">
        <f>+M38/input!M38</f>
        <v>1.0981925647228132</v>
      </c>
      <c r="N31" s="16">
        <f>+N38/input!N38</f>
        <v>1.3890412351590771</v>
      </c>
      <c r="O31" s="16">
        <f>+O38/input!O38</f>
        <v>1.2300895318140177</v>
      </c>
      <c r="P31" s="16">
        <f>+P38/input!P38</f>
        <v>1.2036446506121108</v>
      </c>
      <c r="Q31" s="16">
        <f>+Q38/input!Q38</f>
        <v>1.1569655730436574</v>
      </c>
      <c r="R31" s="15" t="s">
        <v>19</v>
      </c>
      <c r="AE31" s="4">
        <v>5.1999999999999998E-2</v>
      </c>
      <c r="AF31" s="4">
        <f t="shared" si="2"/>
        <v>0</v>
      </c>
      <c r="AG31" s="4">
        <f t="shared" si="0"/>
        <v>5.1999999999999998E-2</v>
      </c>
    </row>
    <row r="32" spans="2:33">
      <c r="B32" s="12">
        <v>5.44422617402242E-2</v>
      </c>
      <c r="C32" s="12">
        <v>0.42157527735600198</v>
      </c>
      <c r="D32" s="12">
        <v>0.438714168896634</v>
      </c>
      <c r="E32" s="12">
        <v>0.40214856738302801</v>
      </c>
      <c r="F32" s="12">
        <v>0.28968272312645299</v>
      </c>
      <c r="G32" s="12">
        <v>0.25263241780971002</v>
      </c>
      <c r="H32" s="12">
        <v>0.37590772697573199</v>
      </c>
      <c r="I32" s="12">
        <v>0.33015849592086499</v>
      </c>
      <c r="J32" s="4">
        <f t="shared" si="1"/>
        <v>0.35868848249548918</v>
      </c>
      <c r="AE32" s="4">
        <v>5.5E-2</v>
      </c>
      <c r="AF32" s="4">
        <f t="shared" si="2"/>
        <v>0</v>
      </c>
      <c r="AG32" s="4">
        <f t="shared" si="0"/>
        <v>5.5E-2</v>
      </c>
    </row>
    <row r="33" spans="2:33">
      <c r="B33" s="12">
        <v>5.7838842548665503E-2</v>
      </c>
      <c r="C33" s="12">
        <v>0.43558814509944599</v>
      </c>
      <c r="D33" s="12">
        <v>0.44608108292113502</v>
      </c>
      <c r="E33" s="12">
        <v>0.41053071639446498</v>
      </c>
      <c r="F33" s="12">
        <v>0.29613149143540801</v>
      </c>
      <c r="G33" s="12">
        <v>0.243481166860127</v>
      </c>
      <c r="H33" s="12">
        <v>0.45534005225504298</v>
      </c>
      <c r="I33" s="12">
        <v>0.33122869276466199</v>
      </c>
      <c r="J33" s="4">
        <f t="shared" si="1"/>
        <v>0.37405447824718374</v>
      </c>
      <c r="K33" s="16">
        <f>+K40/input!K40</f>
        <v>1.1702311785679884</v>
      </c>
      <c r="L33" s="16">
        <f>+L40/input!L40</f>
        <v>1.3001964002095943</v>
      </c>
      <c r="M33" s="16">
        <f>+M40/input!M40</f>
        <v>1.3459681806560575</v>
      </c>
      <c r="N33" s="16">
        <f>+N40/input!N40</f>
        <v>1.5375664934121354</v>
      </c>
      <c r="O33" s="16">
        <f>+O40/input!O40</f>
        <v>1.5183728242356767</v>
      </c>
      <c r="P33" s="16">
        <f>+P40/input!P40</f>
        <v>1.4779398823217855</v>
      </c>
      <c r="Q33" s="16">
        <f>+Q40/input!Q40</f>
        <v>1.3847564704225779</v>
      </c>
      <c r="R33" s="15" t="s">
        <v>20</v>
      </c>
      <c r="AE33" s="4">
        <v>5.8000000000000003E-2</v>
      </c>
      <c r="AF33" s="4">
        <f t="shared" si="2"/>
        <v>0</v>
      </c>
      <c r="AG33" s="4">
        <f t="shared" si="0"/>
        <v>5.8000000000000003E-2</v>
      </c>
    </row>
    <row r="34" spans="2:33">
      <c r="B34" s="12">
        <v>6.1447331547903897E-2</v>
      </c>
      <c r="C34" s="12">
        <v>0.41116920083489999</v>
      </c>
      <c r="D34" s="12">
        <v>0.46164357319264199</v>
      </c>
      <c r="E34" s="12">
        <v>0.42434037398155799</v>
      </c>
      <c r="F34" s="12">
        <v>0.28693485983900702</v>
      </c>
      <c r="G34" s="12">
        <v>0.25530948182167501</v>
      </c>
      <c r="H34" s="12">
        <v>0.45447362247457002</v>
      </c>
      <c r="I34" s="12">
        <v>0.33260786170114398</v>
      </c>
      <c r="J34" s="4">
        <f t="shared" si="1"/>
        <v>0.37521128197792797</v>
      </c>
      <c r="AE34" s="4">
        <v>6.2E-2</v>
      </c>
      <c r="AF34" s="4">
        <f t="shared" si="2"/>
        <v>0</v>
      </c>
      <c r="AG34" s="4">
        <f t="shared" si="0"/>
        <v>6.2E-2</v>
      </c>
    </row>
    <row r="35" spans="2:33">
      <c r="B35" s="12">
        <v>6.5280949410097405E-2</v>
      </c>
      <c r="C35" s="12">
        <v>0.39485233939945902</v>
      </c>
      <c r="D35" s="12">
        <v>0.45912971808917402</v>
      </c>
      <c r="E35" s="12">
        <v>0.43155717731931698</v>
      </c>
      <c r="F35" s="12">
        <v>0.27168487382699102</v>
      </c>
      <c r="G35" s="12">
        <v>0.280965322669394</v>
      </c>
      <c r="H35" s="12">
        <v>0.40095486397663599</v>
      </c>
      <c r="I35" s="12">
        <v>0.33506326175866902</v>
      </c>
      <c r="J35" s="4">
        <f t="shared" si="1"/>
        <v>0.36774393671994854</v>
      </c>
      <c r="AE35" s="4">
        <v>6.6000000000000003E-2</v>
      </c>
      <c r="AF35" s="4">
        <f t="shared" si="2"/>
        <v>0</v>
      </c>
      <c r="AG35" s="4">
        <f t="shared" si="0"/>
        <v>6.6000000000000003E-2</v>
      </c>
    </row>
    <row r="36" spans="2:33">
      <c r="B36" s="12">
        <v>6.9353741627679696E-2</v>
      </c>
      <c r="C36" s="12">
        <v>0.41570134188797597</v>
      </c>
      <c r="D36" s="12">
        <v>0.46114608768693399</v>
      </c>
      <c r="E36" s="12">
        <v>0.419997311297577</v>
      </c>
      <c r="F36" s="12">
        <v>0.28554820905091699</v>
      </c>
      <c r="G36" s="12">
        <v>0.31476960572440399</v>
      </c>
      <c r="H36" s="12">
        <v>0.42717974436713901</v>
      </c>
      <c r="I36" s="12">
        <v>0.33100371770541998</v>
      </c>
      <c r="J36" s="4">
        <f t="shared" si="1"/>
        <v>0.37933514538862384</v>
      </c>
      <c r="K36" s="5">
        <f>+SUM(K43:K69)</f>
        <v>0.32530168523917957</v>
      </c>
      <c r="L36" s="5">
        <f t="shared" ref="L36:Q36" si="3">+SUM(L43:L69)</f>
        <v>0.37144763153109345</v>
      </c>
      <c r="M36" s="5">
        <f t="shared" si="3"/>
        <v>0.40753553350955118</v>
      </c>
      <c r="N36" s="5">
        <f t="shared" si="3"/>
        <v>0.21538656793282215</v>
      </c>
      <c r="O36" s="5">
        <f t="shared" si="3"/>
        <v>0.20645111910558639</v>
      </c>
      <c r="P36" s="5">
        <f t="shared" si="3"/>
        <v>0.25059897987147756</v>
      </c>
      <c r="Q36" s="5">
        <f t="shared" si="3"/>
        <v>0.25999528255706339</v>
      </c>
      <c r="R36" s="20" t="s">
        <v>26</v>
      </c>
      <c r="AE36" s="4">
        <v>7.0000000000000007E-2</v>
      </c>
      <c r="AF36" s="4">
        <f t="shared" si="2"/>
        <v>0</v>
      </c>
      <c r="AG36" s="4">
        <f t="shared" ref="AG36:AG68" si="4">ROUNDUP(B36,3)</f>
        <v>7.0000000000000007E-2</v>
      </c>
    </row>
    <row r="37" spans="2:33">
      <c r="B37" s="12">
        <v>7.3680629972807499E-2</v>
      </c>
      <c r="C37" s="12">
        <v>0.39559804289478501</v>
      </c>
      <c r="D37" s="12">
        <v>0.48583872706275399</v>
      </c>
      <c r="E37" s="12">
        <v>0.42454656584155698</v>
      </c>
      <c r="F37" s="12">
        <v>0.29737472373836099</v>
      </c>
      <c r="G37" s="12">
        <v>0.35683345757115598</v>
      </c>
      <c r="H37" s="12">
        <v>0.386934770079987</v>
      </c>
      <c r="I37" s="12">
        <v>0.34382532509130898</v>
      </c>
      <c r="J37" s="4">
        <f t="shared" si="1"/>
        <v>0.38442165889712987</v>
      </c>
      <c r="R37" s="3"/>
      <c r="AE37" s="4">
        <v>7.3999999999999996E-2</v>
      </c>
      <c r="AF37" s="4">
        <f t="shared" si="2"/>
        <v>0</v>
      </c>
      <c r="AG37" s="4">
        <f t="shared" si="4"/>
        <v>7.3999999999999996E-2</v>
      </c>
    </row>
    <row r="38" spans="2:33">
      <c r="B38" s="12">
        <v>7.8277467167295403E-2</v>
      </c>
      <c r="C38" s="12">
        <v>0.41699968533447601</v>
      </c>
      <c r="D38" s="12">
        <v>0.525469063447076</v>
      </c>
      <c r="E38" s="12">
        <v>0.42905425919322698</v>
      </c>
      <c r="F38" s="12">
        <v>0.31943701202034303</v>
      </c>
      <c r="G38" s="12">
        <v>0.386045538640581</v>
      </c>
      <c r="H38" s="12">
        <v>0.388850264833485</v>
      </c>
      <c r="I38" s="12">
        <v>0.409614798316977</v>
      </c>
      <c r="J38" s="4">
        <f t="shared" si="1"/>
        <v>0.41078151739802354</v>
      </c>
      <c r="K38" s="5">
        <f>+SUM(K66:K77)</f>
        <v>0.27123844716352186</v>
      </c>
      <c r="L38" s="5">
        <f t="shared" ref="L38:Q38" si="5">+SUM(L66:L77)</f>
        <v>0.31194726435747699</v>
      </c>
      <c r="M38" s="5">
        <f t="shared" si="5"/>
        <v>0.23642900288482172</v>
      </c>
      <c r="N38" s="5">
        <f t="shared" si="5"/>
        <v>0.11120580255362396</v>
      </c>
      <c r="O38" s="5">
        <f t="shared" si="5"/>
        <v>0.12636648446854179</v>
      </c>
      <c r="P38" s="5">
        <f t="shared" si="5"/>
        <v>0.1195791598448393</v>
      </c>
      <c r="Q38" s="5">
        <f t="shared" si="5"/>
        <v>0.21440363419095188</v>
      </c>
      <c r="R38" s="20" t="s">
        <v>27</v>
      </c>
      <c r="AE38" s="4">
        <v>7.9000000000000001E-2</v>
      </c>
      <c r="AF38" s="4">
        <f t="shared" si="2"/>
        <v>0</v>
      </c>
      <c r="AG38" s="4">
        <f t="shared" si="4"/>
        <v>7.9000000000000001E-2</v>
      </c>
    </row>
    <row r="39" spans="2:33">
      <c r="B39" s="12">
        <v>8.3161094963335097E-2</v>
      </c>
      <c r="C39" s="12">
        <v>0.43190435187478698</v>
      </c>
      <c r="D39" s="12">
        <v>0.57301101446038305</v>
      </c>
      <c r="E39" s="12">
        <v>0.44722681872395298</v>
      </c>
      <c r="F39" s="12">
        <v>0.34687501727956099</v>
      </c>
      <c r="G39" s="12">
        <v>0.37769946424587802</v>
      </c>
      <c r="H39" s="12">
        <v>0.43769367512014301</v>
      </c>
      <c r="I39" s="12">
        <v>0.40622983494437098</v>
      </c>
      <c r="J39" s="4">
        <f t="shared" si="1"/>
        <v>0.43152002523558231</v>
      </c>
      <c r="R39" s="3"/>
      <c r="AE39" s="4">
        <v>8.4000000000000005E-2</v>
      </c>
      <c r="AF39" s="4">
        <f t="shared" si="2"/>
        <v>0</v>
      </c>
      <c r="AG39" s="4">
        <f t="shared" si="4"/>
        <v>8.4000000000000005E-2</v>
      </c>
    </row>
    <row r="40" spans="2:33">
      <c r="B40" s="12">
        <v>8.8349405847795201E-2</v>
      </c>
      <c r="C40" s="12">
        <v>0.42040231042710902</v>
      </c>
      <c r="D40" s="12">
        <v>0.65168291595562899</v>
      </c>
      <c r="E40" s="12">
        <v>0.44687494661614202</v>
      </c>
      <c r="F40" s="12">
        <v>0.38344579975155901</v>
      </c>
      <c r="G40" s="12">
        <v>0.37917850549827598</v>
      </c>
      <c r="H40" s="12">
        <v>0.45999904214864201</v>
      </c>
      <c r="I40" s="12">
        <v>0.41353029371997602</v>
      </c>
      <c r="J40" s="4">
        <f t="shared" si="1"/>
        <v>0.45073054487390474</v>
      </c>
      <c r="K40" s="5">
        <f>+SUM(K75:K82)</f>
        <v>0.20777493492101073</v>
      </c>
      <c r="L40" s="5">
        <f t="shared" ref="L40:Q40" si="6">+SUM(L75:L82)</f>
        <v>0.1732473011140814</v>
      </c>
      <c r="M40" s="5">
        <f t="shared" si="6"/>
        <v>0.21450692209589184</v>
      </c>
      <c r="N40" s="5">
        <f t="shared" si="6"/>
        <v>0.11192668161637388</v>
      </c>
      <c r="O40" s="5">
        <f t="shared" si="6"/>
        <v>0.11490445420665643</v>
      </c>
      <c r="P40" s="5">
        <f t="shared" si="6"/>
        <v>9.0590817293796699E-2</v>
      </c>
      <c r="Q40" s="5">
        <f t="shared" si="6"/>
        <v>0.19079339869653589</v>
      </c>
      <c r="R40" s="20" t="s">
        <v>28</v>
      </c>
      <c r="AE40" s="4">
        <v>8.8999999999999996E-2</v>
      </c>
      <c r="AF40" s="4">
        <f t="shared" si="2"/>
        <v>0</v>
      </c>
      <c r="AG40" s="4">
        <f t="shared" si="4"/>
        <v>8.8999999999999996E-2</v>
      </c>
    </row>
    <row r="41" spans="2:33">
      <c r="B41" s="12">
        <v>9.3861408596169205E-2</v>
      </c>
      <c r="C41" s="12">
        <v>0.40212702177652798</v>
      </c>
      <c r="D41" s="12">
        <v>0.60702756932688395</v>
      </c>
      <c r="E41" s="12">
        <v>0.47282629520140601</v>
      </c>
      <c r="F41" s="12">
        <v>0.47180935778306499</v>
      </c>
      <c r="G41" s="12">
        <v>0.43989498710826902</v>
      </c>
      <c r="H41" s="12">
        <v>0.475352450074227</v>
      </c>
      <c r="I41" s="12">
        <v>0.43882415872252001</v>
      </c>
      <c r="J41" s="4">
        <f t="shared" si="1"/>
        <v>0.47255169142755704</v>
      </c>
      <c r="AE41" s="4">
        <v>9.4E-2</v>
      </c>
      <c r="AF41" s="4">
        <f t="shared" si="2"/>
        <v>0</v>
      </c>
      <c r="AG41" s="4">
        <f t="shared" si="4"/>
        <v>9.4E-2</v>
      </c>
    </row>
    <row r="42" spans="2:33">
      <c r="B42" s="12">
        <v>9.9717297916349104E-2</v>
      </c>
      <c r="C42" s="12">
        <v>0.43957344904446799</v>
      </c>
      <c r="D42" s="12">
        <v>0.54431335704908301</v>
      </c>
      <c r="E42" s="12">
        <v>0.52881693176154798</v>
      </c>
      <c r="F42" s="12">
        <v>0.56427250056452505</v>
      </c>
      <c r="G42" s="12">
        <v>0.45611916394163998</v>
      </c>
      <c r="H42" s="12">
        <v>0.55340287496361296</v>
      </c>
      <c r="I42" s="12">
        <v>0.44894761622984403</v>
      </c>
      <c r="J42" s="4">
        <f t="shared" si="1"/>
        <v>0.50506369907924575</v>
      </c>
      <c r="AE42" s="4">
        <v>0.1</v>
      </c>
      <c r="AF42" s="4">
        <f t="shared" si="2"/>
        <v>0</v>
      </c>
      <c r="AG42" s="4">
        <f t="shared" si="4"/>
        <v>0.1</v>
      </c>
    </row>
    <row r="43" spans="2:33">
      <c r="B43" s="13">
        <v>0.105938528437381</v>
      </c>
      <c r="C43" s="12">
        <v>0.44104246612777098</v>
      </c>
      <c r="D43" s="12">
        <v>0.64753392501525797</v>
      </c>
      <c r="E43" s="12">
        <v>0.58266073045473699</v>
      </c>
      <c r="F43" s="12">
        <v>0.72707632517371601</v>
      </c>
      <c r="G43" s="12">
        <v>0.45265352816617099</v>
      </c>
      <c r="H43" s="12">
        <v>0.61296816606668603</v>
      </c>
      <c r="I43" s="12">
        <v>0.49129737457211797</v>
      </c>
      <c r="J43" s="4">
        <f t="shared" si="1"/>
        <v>0.56503321651092242</v>
      </c>
      <c r="K43" s="4">
        <f>+AVERAGE(C42:C43)*(B43-B42)</f>
        <v>2.7392573043879829E-3</v>
      </c>
      <c r="L43" s="4">
        <f>+AVERAGE(D42:D43)*(B43-B42)</f>
        <v>3.7073783437937919E-3</v>
      </c>
      <c r="M43" s="4">
        <f>+AVERAGE(E42:E43)*(B43-B42)</f>
        <v>3.4573793778125642E-3</v>
      </c>
      <c r="N43" s="4">
        <f>+AVERAGE(F42:F43)*(B43-B42)</f>
        <v>4.0168893639907196E-3</v>
      </c>
      <c r="O43" s="4">
        <f>+AVERAGE(G42:G43)*(B43-B42)</f>
        <v>2.8268422044107162E-3</v>
      </c>
      <c r="P43" s="4">
        <f>+AVERAGE(H42:H43)*(B43-B42)</f>
        <v>3.6281315596527189E-3</v>
      </c>
      <c r="Q43" s="4">
        <f>+AVERAGE(I42:I43)*(B43-B42)</f>
        <v>2.9247404170122584E-3</v>
      </c>
      <c r="R43" s="3" t="s">
        <v>10</v>
      </c>
      <c r="AE43" s="4">
        <v>0.106</v>
      </c>
      <c r="AF43" s="4">
        <f t="shared" si="2"/>
        <v>0</v>
      </c>
      <c r="AG43" s="4">
        <f t="shared" si="4"/>
        <v>0.106</v>
      </c>
    </row>
    <row r="44" spans="2:33">
      <c r="B44" s="12">
        <v>0.112547893314282</v>
      </c>
      <c r="C44" s="12">
        <v>0.42975227866566601</v>
      </c>
      <c r="D44" s="12">
        <v>0.69241882619813699</v>
      </c>
      <c r="E44" s="12">
        <v>0.61230276447248899</v>
      </c>
      <c r="F44" s="12">
        <v>0.88732998703701405</v>
      </c>
      <c r="G44" s="12">
        <v>0.53680180260335997</v>
      </c>
      <c r="H44" s="12">
        <v>0.759819372889601</v>
      </c>
      <c r="I44" s="12">
        <v>0.54663510808954396</v>
      </c>
      <c r="J44" s="4">
        <f t="shared" si="1"/>
        <v>0.63786573427940152</v>
      </c>
      <c r="K44" s="4">
        <f t="shared" ref="K44:K81" si="7">+AVERAGE(C43:C44)*(B44-B43)</f>
        <v>2.8777001006138575E-3</v>
      </c>
      <c r="L44" s="4">
        <f t="shared" ref="L44:L82" si="8">+AVERAGE(D43:D44)*(B44-B43)</f>
        <v>4.4281183252883397E-3</v>
      </c>
      <c r="M44" s="4">
        <f t="shared" ref="M44:M82" si="9">+AVERAGE(E43:E44)*(B44-B43)</f>
        <v>3.9489748762754377E-3</v>
      </c>
      <c r="N44" s="4">
        <f t="shared" ref="N44:N82" si="10">+AVERAGE(F43:F44)*(B44-B43)</f>
        <v>5.3351001884864363E-3</v>
      </c>
      <c r="O44" s="4">
        <f t="shared" ref="O44:O82" si="11">+AVERAGE(G43:G44)*(B44-B43)</f>
        <v>3.2698356552253011E-3</v>
      </c>
      <c r="P44" s="4">
        <f t="shared" ref="P44:P82" si="12">+AVERAGE(H43:H44)*(B44-B43)</f>
        <v>4.5366268717125253E-3</v>
      </c>
      <c r="Q44" s="4">
        <f t="shared" ref="Q44:Q82" si="13">+AVERAGE(I43:I44)*(B44-B43)</f>
        <v>3.4300372477493232E-3</v>
      </c>
      <c r="AE44" s="4">
        <v>0.113</v>
      </c>
      <c r="AF44" s="4">
        <f t="shared" si="2"/>
        <v>0</v>
      </c>
      <c r="AG44" s="4">
        <f t="shared" si="4"/>
        <v>0.113</v>
      </c>
    </row>
    <row r="45" spans="2:33">
      <c r="B45" s="12">
        <v>0.11956960773691</v>
      </c>
      <c r="C45" s="12">
        <v>0.39519356559714303</v>
      </c>
      <c r="D45" s="12">
        <v>0.73865622490018601</v>
      </c>
      <c r="E45" s="12">
        <v>0.64321447200881399</v>
      </c>
      <c r="F45" s="12">
        <v>0.84240779785397901</v>
      </c>
      <c r="G45" s="12">
        <v>0.64702736084388401</v>
      </c>
      <c r="H45" s="12">
        <v>0.77211431196676805</v>
      </c>
      <c r="I45" s="12">
        <v>0.53410653276381104</v>
      </c>
      <c r="J45" s="4">
        <f t="shared" si="1"/>
        <v>0.65324575227636938</v>
      </c>
      <c r="K45" s="4">
        <f t="shared" si="7"/>
        <v>2.8962670662735991E-3</v>
      </c>
      <c r="L45" s="4">
        <f t="shared" si="8"/>
        <v>5.0243001630800987E-3</v>
      </c>
      <c r="M45" s="4">
        <f t="shared" si="9"/>
        <v>4.4079417436294075E-3</v>
      </c>
      <c r="N45" s="4">
        <f t="shared" si="10"/>
        <v>6.0728623757668482E-3</v>
      </c>
      <c r="O45" s="4">
        <f t="shared" si="11"/>
        <v>4.1562551554525764E-3</v>
      </c>
      <c r="P45" s="4">
        <f t="shared" si="12"/>
        <v>5.3784004247328116E-3</v>
      </c>
      <c r="Q45" s="4">
        <f t="shared" si="13"/>
        <v>3.7943295833573268E-3</v>
      </c>
      <c r="AE45" s="4">
        <v>0.12</v>
      </c>
      <c r="AF45" s="4">
        <f t="shared" si="2"/>
        <v>0</v>
      </c>
      <c r="AG45" s="4">
        <f t="shared" si="4"/>
        <v>0.12</v>
      </c>
    </row>
    <row r="46" spans="2:33">
      <c r="B46" s="12">
        <v>0.127029397648834</v>
      </c>
      <c r="C46" s="12">
        <v>0.42935550479239898</v>
      </c>
      <c r="D46" s="12">
        <v>0.74454172921295403</v>
      </c>
      <c r="E46" s="12">
        <v>0.68200743774458905</v>
      </c>
      <c r="F46" s="12">
        <v>0.61765353820105096</v>
      </c>
      <c r="G46" s="12">
        <v>0.74933428158055504</v>
      </c>
      <c r="H46" s="12">
        <v>0.67676853337060905</v>
      </c>
      <c r="I46" s="12">
        <v>0.58243982246063797</v>
      </c>
      <c r="J46" s="4">
        <f t="shared" si="1"/>
        <v>0.64030012105182788</v>
      </c>
      <c r="K46" s="4">
        <f t="shared" si="7"/>
        <v>3.0754814185891097E-3</v>
      </c>
      <c r="L46" s="4">
        <f t="shared" si="8"/>
        <v>5.5321725677397616E-3</v>
      </c>
      <c r="M46" s="4">
        <f t="shared" si="9"/>
        <v>4.9429385167195491E-3</v>
      </c>
      <c r="N46" s="4">
        <f t="shared" si="10"/>
        <v>5.4458754127467979E-3</v>
      </c>
      <c r="O46" s="4">
        <f t="shared" si="11"/>
        <v>5.2082822467777318E-3</v>
      </c>
      <c r="P46" s="4">
        <f t="shared" si="12"/>
        <v>5.4041808166037557E-3</v>
      </c>
      <c r="Q46" s="4">
        <f t="shared" si="13"/>
        <v>4.1646006184494298E-3</v>
      </c>
      <c r="AE46" s="4">
        <v>0.128</v>
      </c>
      <c r="AF46" s="4">
        <f t="shared" si="2"/>
        <v>0</v>
      </c>
      <c r="AG46" s="4">
        <f t="shared" si="4"/>
        <v>0.128</v>
      </c>
    </row>
    <row r="47" spans="2:33">
      <c r="B47" s="12">
        <v>0.134954594001268</v>
      </c>
      <c r="C47" s="12">
        <v>0.54136274289279196</v>
      </c>
      <c r="D47" s="12">
        <v>0.70810185588977004</v>
      </c>
      <c r="E47" s="12">
        <v>0.67150313603428302</v>
      </c>
      <c r="F47" s="12">
        <v>0.55746060420529797</v>
      </c>
      <c r="G47" s="12">
        <v>0.89462896877336495</v>
      </c>
      <c r="H47" s="12">
        <v>0.71704533823392902</v>
      </c>
      <c r="I47" s="12">
        <v>0.69298641166460595</v>
      </c>
      <c r="J47" s="4">
        <f t="shared" si="1"/>
        <v>0.68329843681343472</v>
      </c>
      <c r="K47" s="4">
        <f t="shared" si="7"/>
        <v>3.8465663578978971E-3</v>
      </c>
      <c r="L47" s="4">
        <f t="shared" si="8"/>
        <v>5.756242821021375E-3</v>
      </c>
      <c r="M47" s="4">
        <f t="shared" si="9"/>
        <v>5.363418531146579E-3</v>
      </c>
      <c r="N47" s="4">
        <f t="shared" si="10"/>
        <v>4.6565051575461992E-3</v>
      </c>
      <c r="O47" s="4">
        <f t="shared" si="11"/>
        <v>6.5143657776202107E-3</v>
      </c>
      <c r="P47" s="4">
        <f t="shared" si="12"/>
        <v>5.5231243056060942E-3</v>
      </c>
      <c r="Q47" s="4">
        <f t="shared" si="13"/>
        <v>5.0540016692440046E-3</v>
      </c>
      <c r="AE47" s="4">
        <v>0.13500000000000001</v>
      </c>
      <c r="AF47" s="4">
        <f t="shared" si="2"/>
        <v>0</v>
      </c>
      <c r="AG47" s="4">
        <f t="shared" si="4"/>
        <v>0.13500000000000001</v>
      </c>
    </row>
    <row r="48" spans="2:33">
      <c r="B48" s="12">
        <v>0.143374232887376</v>
      </c>
      <c r="C48" s="12">
        <v>0.65626884903602001</v>
      </c>
      <c r="D48" s="12">
        <v>0.96222749011549003</v>
      </c>
      <c r="E48" s="12">
        <v>0.673921183674561</v>
      </c>
      <c r="F48" s="12">
        <v>0.53497517548756701</v>
      </c>
      <c r="G48" s="12">
        <v>0.91531606545213595</v>
      </c>
      <c r="H48" s="12">
        <v>0.90365110499426404</v>
      </c>
      <c r="I48" s="12">
        <v>0.71084190321330798</v>
      </c>
      <c r="J48" s="4">
        <f t="shared" si="1"/>
        <v>0.76531453885333511</v>
      </c>
      <c r="K48" s="4">
        <f t="shared" si="7"/>
        <v>5.0418127613176267E-3</v>
      </c>
      <c r="L48" s="4">
        <f t="shared" si="8"/>
        <v>7.0317849571166161E-3</v>
      </c>
      <c r="M48" s="4">
        <f t="shared" si="9"/>
        <v>5.6639934602679921E-3</v>
      </c>
      <c r="N48" s="4">
        <f t="shared" si="10"/>
        <v>4.5989573856388792E-3</v>
      </c>
      <c r="O48" s="4">
        <f t="shared" si="11"/>
        <v>7.619541795941551E-3</v>
      </c>
      <c r="P48" s="4">
        <f t="shared" si="12"/>
        <v>6.8228393979905093E-3</v>
      </c>
      <c r="Q48" s="4">
        <f t="shared" si="13"/>
        <v>5.9098637346827743E-3</v>
      </c>
      <c r="AE48" s="4">
        <v>0.14399999999999999</v>
      </c>
      <c r="AF48" s="4">
        <f t="shared" si="2"/>
        <v>0</v>
      </c>
      <c r="AG48" s="4">
        <f t="shared" si="4"/>
        <v>0.14399999999999999</v>
      </c>
    </row>
    <row r="49" spans="2:33">
      <c r="B49" s="12">
        <v>0.15231916192382899</v>
      </c>
      <c r="C49" s="12">
        <v>0.67301873943309398</v>
      </c>
      <c r="D49" s="12">
        <v>0.95846761470862696</v>
      </c>
      <c r="E49" s="12">
        <v>0.75528694995329804</v>
      </c>
      <c r="F49" s="12">
        <v>0.64797180819176003</v>
      </c>
      <c r="G49" s="12">
        <v>0.87693852667813599</v>
      </c>
      <c r="H49" s="12">
        <v>0.97780878250018499</v>
      </c>
      <c r="I49" s="12">
        <v>0.73059632452216305</v>
      </c>
      <c r="J49" s="4">
        <f t="shared" si="1"/>
        <v>0.80286982085532332</v>
      </c>
      <c r="K49" s="4">
        <f t="shared" si="7"/>
        <v>5.9451915739469801E-3</v>
      </c>
      <c r="L49" s="4">
        <f t="shared" si="8"/>
        <v>8.5902407066571883E-3</v>
      </c>
      <c r="M49" s="4">
        <f t="shared" si="9"/>
        <v>6.3920826668113157E-3</v>
      </c>
      <c r="N49" s="4">
        <f t="shared" si="10"/>
        <v>5.2906884114488515E-3</v>
      </c>
      <c r="O49" s="4">
        <f t="shared" si="11"/>
        <v>8.0157950709311473E-3</v>
      </c>
      <c r="P49" s="4">
        <f t="shared" si="12"/>
        <v>8.4147625892853437E-3</v>
      </c>
      <c r="Q49" s="4">
        <f t="shared" si="13"/>
        <v>6.4467813287621819E-3</v>
      </c>
      <c r="AE49" s="4">
        <v>0.153</v>
      </c>
      <c r="AF49" s="4">
        <f t="shared" si="2"/>
        <v>0</v>
      </c>
      <c r="AG49" s="4">
        <f t="shared" si="4"/>
        <v>0.153</v>
      </c>
    </row>
    <row r="50" spans="2:33">
      <c r="B50" s="12">
        <v>0.16182215326935701</v>
      </c>
      <c r="C50" s="12">
        <v>0.76316421365000897</v>
      </c>
      <c r="D50" s="12">
        <v>0.77441880465935697</v>
      </c>
      <c r="E50" s="12">
        <v>1.03725224242567</v>
      </c>
      <c r="F50" s="12">
        <v>0.65938539404942798</v>
      </c>
      <c r="G50" s="12">
        <v>0.71297283360966102</v>
      </c>
      <c r="H50" s="12">
        <v>0.82036103212911105</v>
      </c>
      <c r="I50" s="12">
        <v>0.73903027844435498</v>
      </c>
      <c r="J50" s="4">
        <f t="shared" si="1"/>
        <v>0.78665497128108441</v>
      </c>
      <c r="K50" s="4">
        <f t="shared" si="7"/>
        <v>6.8240170868717944E-3</v>
      </c>
      <c r="L50" s="4">
        <f t="shared" si="8"/>
        <v>8.2338023230184888E-3</v>
      </c>
      <c r="M50" s="4">
        <f t="shared" si="9"/>
        <v>8.5172422158485521E-3</v>
      </c>
      <c r="N50" s="4">
        <f t="shared" si="10"/>
        <v>6.2119020892058615E-3</v>
      </c>
      <c r="O50" s="4">
        <f t="shared" si="11"/>
        <v>7.5544569484858014E-3</v>
      </c>
      <c r="P50" s="4">
        <f t="shared" si="12"/>
        <v>8.5439960931059551E-3</v>
      </c>
      <c r="Q50" s="4">
        <f t="shared" si="13"/>
        <v>6.9829244445742756E-3</v>
      </c>
      <c r="AE50" s="4">
        <v>0.16200000000000001</v>
      </c>
      <c r="AF50" s="4">
        <f t="shared" si="2"/>
        <v>0</v>
      </c>
      <c r="AG50" s="4">
        <f t="shared" si="4"/>
        <v>0.16200000000000001</v>
      </c>
    </row>
    <row r="51" spans="2:33">
      <c r="B51" s="12">
        <v>0.17191802369439599</v>
      </c>
      <c r="C51" s="12">
        <v>0.82985920339006802</v>
      </c>
      <c r="D51" s="12">
        <v>0.75859610745077499</v>
      </c>
      <c r="E51" s="12">
        <v>1.2849057776467501</v>
      </c>
      <c r="F51" s="12">
        <v>0.66534681063802104</v>
      </c>
      <c r="G51" s="12">
        <v>0.56214537408665499</v>
      </c>
      <c r="H51" s="12">
        <v>0.77533188468688097</v>
      </c>
      <c r="I51" s="12">
        <v>0.86092649556398704</v>
      </c>
      <c r="J51" s="4">
        <f t="shared" si="1"/>
        <v>0.81958737906616252</v>
      </c>
      <c r="K51" s="4">
        <f t="shared" si="7"/>
        <v>8.0414790012447272E-3</v>
      </c>
      <c r="L51" s="4">
        <f t="shared" si="8"/>
        <v>7.7385599561582089E-3</v>
      </c>
      <c r="M51" s="4">
        <f t="shared" si="9"/>
        <v>1.1722103238558114E-2</v>
      </c>
      <c r="N51" s="4">
        <f t="shared" si="10"/>
        <v>6.6871623432003527E-3</v>
      </c>
      <c r="O51" s="4">
        <f t="shared" si="11"/>
        <v>6.4367141007549769E-3</v>
      </c>
      <c r="P51" s="4">
        <f t="shared" si="12"/>
        <v>8.0549544631633822E-3</v>
      </c>
      <c r="Q51" s="4">
        <f t="shared" si="13"/>
        <v>8.0764781380258006E-3</v>
      </c>
      <c r="AE51" s="4">
        <v>0.17200000000000001</v>
      </c>
      <c r="AF51" s="4">
        <f t="shared" si="2"/>
        <v>0</v>
      </c>
      <c r="AG51" s="4">
        <f t="shared" si="4"/>
        <v>0.17200000000000001</v>
      </c>
    </row>
    <row r="52" spans="2:33">
      <c r="B52" s="12">
        <v>0.182643762141704</v>
      </c>
      <c r="C52" s="12">
        <v>0.91334912264735402</v>
      </c>
      <c r="D52" s="12">
        <v>0.62315415004136598</v>
      </c>
      <c r="E52" s="12">
        <v>1.47163063349249</v>
      </c>
      <c r="F52" s="12">
        <v>0.75812603195693595</v>
      </c>
      <c r="G52" s="12">
        <v>0.47377579452486102</v>
      </c>
      <c r="H52" s="12">
        <v>0.64303513446248795</v>
      </c>
      <c r="I52" s="12">
        <v>0.65550581236294803</v>
      </c>
      <c r="J52" s="4">
        <f t="shared" si="1"/>
        <v>0.79122523992692051</v>
      </c>
      <c r="K52" s="4">
        <f t="shared" si="7"/>
        <v>9.3485982821235065E-3</v>
      </c>
      <c r="L52" s="4">
        <f t="shared" si="8"/>
        <v>7.4101459306805985E-3</v>
      </c>
      <c r="M52" s="4">
        <f t="shared" si="9"/>
        <v>1.4782944283180291E-2</v>
      </c>
      <c r="N52" s="4">
        <f t="shared" si="10"/>
        <v>7.6338986982597756E-3</v>
      </c>
      <c r="O52" s="4">
        <f t="shared" si="11"/>
        <v>5.5555097532783895E-3</v>
      </c>
      <c r="P52" s="4">
        <f t="shared" si="12"/>
        <v>7.60651683484202E-3</v>
      </c>
      <c r="Q52" s="4">
        <f t="shared" si="13"/>
        <v>8.1324281539359722E-3</v>
      </c>
      <c r="AE52" s="4">
        <v>0.183</v>
      </c>
      <c r="AF52" s="4">
        <f t="shared" si="2"/>
        <v>0</v>
      </c>
      <c r="AG52" s="4">
        <f t="shared" si="4"/>
        <v>0.183</v>
      </c>
    </row>
    <row r="53" spans="2:33">
      <c r="B53" s="12">
        <v>0.19403866524532901</v>
      </c>
      <c r="C53" s="12">
        <v>0.89765789537923002</v>
      </c>
      <c r="D53" s="12">
        <v>0.62057748941282398</v>
      </c>
      <c r="E53" s="12">
        <v>1.6581103280976901</v>
      </c>
      <c r="F53" s="12">
        <v>0.71477511972032304</v>
      </c>
      <c r="G53" s="12">
        <v>0.42843584940497498</v>
      </c>
      <c r="H53" s="12">
        <v>0.554630871603909</v>
      </c>
      <c r="I53" s="12">
        <v>0.67974304651740602</v>
      </c>
      <c r="J53" s="4">
        <f t="shared" si="1"/>
        <v>0.79341865716233673</v>
      </c>
      <c r="K53" s="4">
        <f t="shared" si="7"/>
        <v>1.0318124745198897E-2</v>
      </c>
      <c r="L53" s="4">
        <f t="shared" si="8"/>
        <v>7.0861007592465854E-3</v>
      </c>
      <c r="M53" s="4">
        <f t="shared" si="9"/>
        <v>1.783154749838313E-2</v>
      </c>
      <c r="N53" s="4">
        <f t="shared" si="10"/>
        <v>8.391782952290025E-3</v>
      </c>
      <c r="O53" s="4">
        <f t="shared" si="11"/>
        <v>5.1403071307713549E-3</v>
      </c>
      <c r="P53" s="4">
        <f t="shared" si="12"/>
        <v>6.8236440448160782E-3</v>
      </c>
      <c r="Q53" s="4">
        <f t="shared" si="13"/>
        <v>7.6075156830837489E-3</v>
      </c>
      <c r="AE53" s="4">
        <v>0.19500000000000001</v>
      </c>
      <c r="AF53" s="4">
        <f t="shared" si="2"/>
        <v>0</v>
      </c>
      <c r="AG53" s="4">
        <f t="shared" si="4"/>
        <v>0.19500000000000001</v>
      </c>
    </row>
    <row r="54" spans="2:33">
      <c r="B54" s="12">
        <v>0.20614448130441601</v>
      </c>
      <c r="C54" s="12">
        <v>0.92853849966231405</v>
      </c>
      <c r="D54" s="12">
        <v>0.66971529865517199</v>
      </c>
      <c r="E54" s="12">
        <v>1.30595752087429</v>
      </c>
      <c r="F54" s="12">
        <v>0.58653763491370303</v>
      </c>
      <c r="G54" s="12">
        <v>0.432136770961011</v>
      </c>
      <c r="H54" s="12">
        <v>0.62351664024130304</v>
      </c>
      <c r="I54" s="12">
        <v>0.77411084245661799</v>
      </c>
      <c r="J54" s="4">
        <f t="shared" si="1"/>
        <v>0.76007331539491585</v>
      </c>
      <c r="K54" s="4">
        <f t="shared" si="7"/>
        <v>1.105379882307036E-2</v>
      </c>
      <c r="L54" s="4">
        <f t="shared" si="8"/>
        <v>7.8100235773588449E-3</v>
      </c>
      <c r="M54" s="4">
        <f t="shared" si="9"/>
        <v>1.7941230083154232E-2</v>
      </c>
      <c r="N54" s="4">
        <f t="shared" si="10"/>
        <v>7.8767264214716706E-3</v>
      </c>
      <c r="O54" s="4">
        <f t="shared" si="11"/>
        <v>5.2089669238185692E-3</v>
      </c>
      <c r="P54" s="4">
        <f t="shared" si="12"/>
        <v>7.1312185344345825E-3</v>
      </c>
      <c r="Q54" s="4">
        <f t="shared" si="13"/>
        <v>8.8000438783539178E-3</v>
      </c>
      <c r="AE54" s="4">
        <v>0.20699999999999999</v>
      </c>
      <c r="AF54" s="4">
        <f t="shared" si="2"/>
        <v>0</v>
      </c>
      <c r="AG54" s="4">
        <f t="shared" si="4"/>
        <v>0.20699999999999999</v>
      </c>
    </row>
    <row r="55" spans="2:33">
      <c r="B55" s="12">
        <v>0.21900556323935999</v>
      </c>
      <c r="C55" s="12">
        <v>0.94021506407282496</v>
      </c>
      <c r="D55" s="12">
        <v>0.83209720363974204</v>
      </c>
      <c r="E55" s="12">
        <v>1.2306333307558199</v>
      </c>
      <c r="F55" s="12">
        <v>0.65729255275452003</v>
      </c>
      <c r="G55" s="12">
        <v>0.44162083179464701</v>
      </c>
      <c r="H55" s="12">
        <v>0.61905736442303105</v>
      </c>
      <c r="I55" s="12">
        <v>0.80690487962356805</v>
      </c>
      <c r="J55" s="4">
        <f t="shared" si="1"/>
        <v>0.78968874672345046</v>
      </c>
      <c r="K55" s="4">
        <f t="shared" si="7"/>
        <v>1.2017096349708089E-2</v>
      </c>
      <c r="L55" s="4">
        <f t="shared" si="8"/>
        <v>9.6574668214690663E-3</v>
      </c>
      <c r="M55" s="4">
        <f t="shared" si="9"/>
        <v>1.6311651389122085E-2</v>
      </c>
      <c r="N55" s="4">
        <f t="shared" si="10"/>
        <v>7.9985009783788818E-3</v>
      </c>
      <c r="O55" s="4">
        <f t="shared" si="11"/>
        <v>5.6187340601603752E-3</v>
      </c>
      <c r="P55" s="4">
        <f t="shared" si="12"/>
        <v>7.9904230421097323E-3</v>
      </c>
      <c r="Q55" s="4">
        <f t="shared" si="13"/>
        <v>1.0166786371053947E-2</v>
      </c>
      <c r="AE55" s="4">
        <v>0.22</v>
      </c>
      <c r="AF55" s="4">
        <f t="shared" si="2"/>
        <v>0</v>
      </c>
      <c r="AG55" s="4">
        <f t="shared" si="4"/>
        <v>0.22</v>
      </c>
    </row>
    <row r="56" spans="2:33">
      <c r="B56" s="12">
        <v>0.23266903109067999</v>
      </c>
      <c r="C56" s="12">
        <v>0.86488094531736204</v>
      </c>
      <c r="D56" s="12">
        <v>1.0322585481961299</v>
      </c>
      <c r="E56" s="12">
        <v>1.3581207227765799</v>
      </c>
      <c r="F56" s="12">
        <v>0.74027411519559405</v>
      </c>
      <c r="G56" s="12">
        <v>0.53089126768182504</v>
      </c>
      <c r="H56" s="12">
        <v>0.67235364180966795</v>
      </c>
      <c r="I56" s="12">
        <v>0.97456219044430603</v>
      </c>
      <c r="J56" s="4">
        <f t="shared" si="1"/>
        <v>0.88190591877449498</v>
      </c>
      <c r="K56" s="4">
        <f t="shared" si="7"/>
        <v>1.2331935646424423E-2</v>
      </c>
      <c r="L56" s="4">
        <f t="shared" si="8"/>
        <v>1.2736782439316481E-2</v>
      </c>
      <c r="M56" s="4">
        <f t="shared" si="9"/>
        <v>1.7685678892707137E-2</v>
      </c>
      <c r="N56" s="4">
        <f t="shared" si="10"/>
        <v>9.547803618806399E-3</v>
      </c>
      <c r="O56" s="4">
        <f t="shared" si="11"/>
        <v>6.6439439031082464E-3</v>
      </c>
      <c r="P56" s="4">
        <f t="shared" si="12"/>
        <v>8.8225763832506469E-3</v>
      </c>
      <c r="Q56" s="4">
        <f t="shared" si="13"/>
        <v>1.2170509020028815E-2</v>
      </c>
      <c r="AE56" s="4">
        <v>0.23300000000000001</v>
      </c>
      <c r="AF56" s="4">
        <f t="shared" si="2"/>
        <v>0</v>
      </c>
      <c r="AG56" s="4">
        <f t="shared" si="4"/>
        <v>0.23300000000000001</v>
      </c>
    </row>
    <row r="57" spans="2:33">
      <c r="B57" s="12">
        <v>0.247184944655993</v>
      </c>
      <c r="C57" s="12">
        <v>0.94474744023593704</v>
      </c>
      <c r="D57" s="12">
        <v>1.0508151326555999</v>
      </c>
      <c r="E57" s="12">
        <v>1.56679326104575</v>
      </c>
      <c r="F57" s="12">
        <v>0.66312151997685798</v>
      </c>
      <c r="G57" s="12">
        <v>0.53625599869247698</v>
      </c>
      <c r="H57" s="12">
        <v>0.62338513205147295</v>
      </c>
      <c r="I57" s="12">
        <v>0.85313258974407702</v>
      </c>
      <c r="J57" s="4">
        <f t="shared" si="1"/>
        <v>0.89117872491459593</v>
      </c>
      <c r="K57" s="4">
        <f t="shared" si="7"/>
        <v>1.3134204615014309E-2</v>
      </c>
      <c r="L57" s="4">
        <f t="shared" si="8"/>
        <v>1.5118858750711065E-2</v>
      </c>
      <c r="M57" s="4">
        <f t="shared" si="9"/>
        <v>2.1228899287570137E-2</v>
      </c>
      <c r="N57" s="4">
        <f t="shared" si="10"/>
        <v>1.0185784869050434E-2</v>
      </c>
      <c r="O57" s="4">
        <f t="shared" si="11"/>
        <v>7.7453087400747135E-3</v>
      </c>
      <c r="P57" s="4">
        <f t="shared" si="12"/>
        <v>9.4044160222964916E-3</v>
      </c>
      <c r="Q57" s="4">
        <f t="shared" si="13"/>
        <v>1.3265329726494164E-2</v>
      </c>
      <c r="AE57" s="4">
        <v>0.248</v>
      </c>
      <c r="AF57" s="4">
        <f t="shared" si="2"/>
        <v>0</v>
      </c>
      <c r="AG57" s="4">
        <f t="shared" si="4"/>
        <v>0.248</v>
      </c>
    </row>
    <row r="58" spans="2:33">
      <c r="B58" s="12">
        <v>0.26260648689757599</v>
      </c>
      <c r="C58" s="12">
        <v>1.1825607433602101</v>
      </c>
      <c r="D58" s="12">
        <v>1.1119926025117599</v>
      </c>
      <c r="E58" s="12">
        <v>1.2539630791657499</v>
      </c>
      <c r="F58" s="12">
        <v>0.52333925474209897</v>
      </c>
      <c r="G58" s="12">
        <v>0.52314182761661698</v>
      </c>
      <c r="H58" s="12">
        <v>0.71608394258177199</v>
      </c>
      <c r="I58" s="12">
        <v>0.644354580043486</v>
      </c>
      <c r="J58" s="4">
        <f t="shared" si="1"/>
        <v>0.85077657571738485</v>
      </c>
      <c r="K58" s="4">
        <f t="shared" si="7"/>
        <v>1.640318650709658E-2</v>
      </c>
      <c r="L58" s="4">
        <f t="shared" si="8"/>
        <v>1.6676915424152932E-2</v>
      </c>
      <c r="M58" s="4">
        <f t="shared" si="9"/>
        <v>2.175020652689234E-2</v>
      </c>
      <c r="N58" s="4">
        <f t="shared" si="10"/>
        <v>9.1485274776548341E-3</v>
      </c>
      <c r="O58" s="4">
        <f t="shared" si="11"/>
        <v>8.1687741645334443E-3</v>
      </c>
      <c r="P58" s="4">
        <f t="shared" si="12"/>
        <v>1.032833945787533E-2</v>
      </c>
      <c r="Q58" s="4">
        <f t="shared" si="13"/>
        <v>1.154678082255373E-2</v>
      </c>
      <c r="AE58" s="4">
        <v>0.26300000000000001</v>
      </c>
      <c r="AF58" s="4">
        <f t="shared" si="2"/>
        <v>0</v>
      </c>
      <c r="AG58" s="4">
        <f t="shared" si="4"/>
        <v>0.26300000000000001</v>
      </c>
    </row>
    <row r="59" spans="2:33">
      <c r="B59" s="12">
        <v>0.27899015879248301</v>
      </c>
      <c r="C59" s="12">
        <v>1.2826355523678299</v>
      </c>
      <c r="D59" s="12">
        <v>0.89664501545945496</v>
      </c>
      <c r="E59" s="12">
        <v>1.1686983489196101</v>
      </c>
      <c r="F59" s="12">
        <v>0.44212624753468399</v>
      </c>
      <c r="G59" s="12">
        <v>0.55931632885106797</v>
      </c>
      <c r="H59" s="12">
        <v>0.83452199484073597</v>
      </c>
      <c r="I59" s="12">
        <v>0.53011440968959</v>
      </c>
      <c r="J59" s="4">
        <f t="shared" si="1"/>
        <v>0.81629398538042464</v>
      </c>
      <c r="K59" s="4">
        <f t="shared" si="7"/>
        <v>2.01944836328742E-2</v>
      </c>
      <c r="L59" s="4">
        <f t="shared" si="8"/>
        <v>1.6454429844303994E-2</v>
      </c>
      <c r="M59" s="4">
        <f t="shared" si="9"/>
        <v>1.9846044975098714E-2</v>
      </c>
      <c r="N59" s="4">
        <f t="shared" si="10"/>
        <v>7.908935007577212E-3</v>
      </c>
      <c r="O59" s="4">
        <f t="shared" si="11"/>
        <v>8.8673196377662411E-3</v>
      </c>
      <c r="P59" s="4">
        <f t="shared" si="12"/>
        <v>1.2702309458512554E-2</v>
      </c>
      <c r="Q59" s="4">
        <f t="shared" si="13"/>
        <v>9.6210572892648227E-3</v>
      </c>
      <c r="AE59" s="4">
        <v>0.27900000000000003</v>
      </c>
      <c r="AF59" s="4">
        <f t="shared" si="2"/>
        <v>0</v>
      </c>
      <c r="AG59" s="4">
        <f t="shared" si="4"/>
        <v>0.27900000000000003</v>
      </c>
    </row>
    <row r="60" spans="2:33">
      <c r="B60" s="12">
        <v>0.29639598633910802</v>
      </c>
      <c r="C60" s="12">
        <v>1.17463012582499</v>
      </c>
      <c r="D60" s="12">
        <v>0.84963075276572497</v>
      </c>
      <c r="E60" s="12">
        <v>1.2972263882108099</v>
      </c>
      <c r="F60" s="12">
        <v>0.46501894963968199</v>
      </c>
      <c r="G60" s="12">
        <v>0.56512324528943203</v>
      </c>
      <c r="H60" s="12">
        <v>0.89639855133857804</v>
      </c>
      <c r="I60" s="12">
        <v>0.51441615503709603</v>
      </c>
      <c r="J60" s="4">
        <f t="shared" si="1"/>
        <v>0.82320630972947317</v>
      </c>
      <c r="K60" s="4">
        <f t="shared" si="7"/>
        <v>2.1385371315432382E-2</v>
      </c>
      <c r="L60" s="4">
        <f t="shared" si="8"/>
        <v>1.5197687435288793E-2</v>
      </c>
      <c r="M60" s="4">
        <f t="shared" si="9"/>
        <v>2.146073035872435E-2</v>
      </c>
      <c r="N60" s="4">
        <f t="shared" si="10"/>
        <v>7.8948064308830765E-3</v>
      </c>
      <c r="O60" s="4">
        <f t="shared" si="11"/>
        <v>9.7859006570450036E-3</v>
      </c>
      <c r="P60" s="4">
        <f t="shared" si="12"/>
        <v>1.5064052261853554E-2</v>
      </c>
      <c r="Q60" s="4">
        <f t="shared" si="13"/>
        <v>9.0904594384057635E-3</v>
      </c>
      <c r="AE60" s="4">
        <v>0.29699999999999999</v>
      </c>
      <c r="AF60" s="4">
        <f t="shared" si="2"/>
        <v>0</v>
      </c>
      <c r="AG60" s="4">
        <f t="shared" si="4"/>
        <v>0.29699999999999999</v>
      </c>
    </row>
    <row r="61" spans="2:33">
      <c r="B61" s="12">
        <v>0.31488774047860602</v>
      </c>
      <c r="C61" s="12">
        <v>1.0215620377182899</v>
      </c>
      <c r="D61" s="12">
        <v>0.96125046448479401</v>
      </c>
      <c r="E61" s="12">
        <v>1.2031211327878299</v>
      </c>
      <c r="F61" s="12">
        <v>0.51418990480892401</v>
      </c>
      <c r="G61" s="12">
        <v>0.67187349302173405</v>
      </c>
      <c r="H61" s="12">
        <v>0.74340733506207701</v>
      </c>
      <c r="I61" s="12">
        <v>0.47449468725579802</v>
      </c>
      <c r="J61" s="4">
        <f t="shared" si="1"/>
        <v>0.79855700787706396</v>
      </c>
      <c r="K61" s="4">
        <f t="shared" si="7"/>
        <v>2.0305722765667254E-2</v>
      </c>
      <c r="L61" s="4">
        <f t="shared" si="8"/>
        <v>1.6743185122615727E-2</v>
      </c>
      <c r="M61" s="4">
        <f t="shared" si="9"/>
        <v>2.3117905810805077E-2</v>
      </c>
      <c r="N61" s="4">
        <f t="shared" si="10"/>
        <v>9.0536446938415498E-3</v>
      </c>
      <c r="O61" s="4">
        <f t="shared" si="11"/>
        <v>1.1437119778105511E-2</v>
      </c>
      <c r="P61" s="4">
        <f t="shared" si="12"/>
        <v>1.5161443643911247E-2</v>
      </c>
      <c r="Q61" s="4">
        <f t="shared" si="13"/>
        <v>9.1433480807820364E-3</v>
      </c>
      <c r="AE61" s="4">
        <v>0.315</v>
      </c>
      <c r="AF61" s="4">
        <f t="shared" si="2"/>
        <v>0</v>
      </c>
      <c r="AG61" s="4">
        <f t="shared" si="4"/>
        <v>0.315</v>
      </c>
    </row>
    <row r="62" spans="2:33">
      <c r="B62" s="12">
        <v>0.33453317073693201</v>
      </c>
      <c r="C62" s="12">
        <v>0.91295835760809096</v>
      </c>
      <c r="D62" s="12">
        <v>0.93107960827066705</v>
      </c>
      <c r="E62" s="12">
        <v>0.92800302722636496</v>
      </c>
      <c r="F62" s="12">
        <v>0.58751354524976396</v>
      </c>
      <c r="G62" s="12">
        <v>0.48033112836439401</v>
      </c>
      <c r="H62" s="12">
        <v>0.653982416382628</v>
      </c>
      <c r="I62" s="12">
        <v>0.53602992300558305</v>
      </c>
      <c r="J62" s="4">
        <f t="shared" si="1"/>
        <v>0.71855685801535596</v>
      </c>
      <c r="K62" s="4">
        <f t="shared" si="7"/>
        <v>1.9002242754846823E-2</v>
      </c>
      <c r="L62" s="4">
        <f t="shared" si="8"/>
        <v>1.8587819235025178E-2</v>
      </c>
      <c r="M62" s="4">
        <f t="shared" si="9"/>
        <v>2.0933425528696214E-2</v>
      </c>
      <c r="N62" s="4">
        <f t="shared" si="10"/>
        <v>1.0821719146742542E-2</v>
      </c>
      <c r="O62" s="4">
        <f t="shared" si="11"/>
        <v>1.1317777766381041E-2</v>
      </c>
      <c r="P62" s="4">
        <f t="shared" si="12"/>
        <v>1.3726161452853223E-2</v>
      </c>
      <c r="Q62" s="4">
        <f t="shared" si="13"/>
        <v>9.9260953776060083E-3</v>
      </c>
      <c r="AE62" s="4">
        <v>0.33500000000000002</v>
      </c>
      <c r="AF62" s="4">
        <f t="shared" si="2"/>
        <v>0</v>
      </c>
      <c r="AG62" s="4">
        <f t="shared" si="4"/>
        <v>0.33500000000000002</v>
      </c>
    </row>
    <row r="63" spans="2:33">
      <c r="B63" s="12">
        <v>0.35540425344348597</v>
      </c>
      <c r="C63" s="12">
        <v>0.80045771518495801</v>
      </c>
      <c r="D63" s="12">
        <v>1.0170712885089901</v>
      </c>
      <c r="E63" s="12">
        <v>0.80693451380278702</v>
      </c>
      <c r="F63" s="12">
        <v>0.60752985456416497</v>
      </c>
      <c r="G63" s="12">
        <v>0.47237132955640498</v>
      </c>
      <c r="H63" s="12">
        <v>0.65006066237800297</v>
      </c>
      <c r="I63" s="12">
        <v>0.60604851813580496</v>
      </c>
      <c r="J63" s="4">
        <f t="shared" si="1"/>
        <v>0.70863912601873047</v>
      </c>
      <c r="K63" s="4">
        <f t="shared" si="7"/>
        <v>1.7880424283001309E-2</v>
      </c>
      <c r="L63" s="4">
        <f t="shared" si="8"/>
        <v>2.0330009245767753E-2</v>
      </c>
      <c r="M63" s="4">
        <f t="shared" si="9"/>
        <v>1.8105012454762402E-2</v>
      </c>
      <c r="N63" s="4">
        <f t="shared" si="10"/>
        <v>1.2470924817718975E-2</v>
      </c>
      <c r="O63" s="4">
        <f t="shared" si="11"/>
        <v>9.9419658970011232E-3</v>
      </c>
      <c r="P63" s="4">
        <f t="shared" si="12"/>
        <v>1.36083954748612E-2</v>
      </c>
      <c r="Q63" s="4">
        <f t="shared" si="13"/>
        <v>1.1918206801217067E-2</v>
      </c>
      <c r="AE63" s="4">
        <v>0.35599999999999998</v>
      </c>
      <c r="AF63" s="4">
        <f t="shared" si="2"/>
        <v>0</v>
      </c>
      <c r="AG63" s="4">
        <f t="shared" si="4"/>
        <v>0.35599999999999998</v>
      </c>
    </row>
    <row r="64" spans="2:33">
      <c r="B64" s="12">
        <v>0.37757745543580201</v>
      </c>
      <c r="C64" s="12">
        <v>0.76625069141829305</v>
      </c>
      <c r="D64" s="12">
        <v>1.0036702971545099</v>
      </c>
      <c r="E64" s="12">
        <v>0.88473466966250902</v>
      </c>
      <c r="F64" s="12">
        <v>0.55404235527886803</v>
      </c>
      <c r="G64" s="12">
        <v>0.43687436460696499</v>
      </c>
      <c r="H64" s="12">
        <v>0.57955552031646296</v>
      </c>
      <c r="I64" s="12">
        <v>0.72049508245371296</v>
      </c>
      <c r="J64" s="4">
        <f t="shared" si="1"/>
        <v>0.70651756869876015</v>
      </c>
      <c r="K64" s="4">
        <f t="shared" si="7"/>
        <v>1.7369470981336746E-2</v>
      </c>
      <c r="L64" s="4">
        <f t="shared" si="8"/>
        <v>2.2403155676594896E-2</v>
      </c>
      <c r="M64" s="4">
        <f t="shared" si="9"/>
        <v>1.8754861254576174E-2</v>
      </c>
      <c r="N64" s="4">
        <f t="shared" si="10"/>
        <v>1.2877887618755241E-2</v>
      </c>
      <c r="O64" s="4">
        <f t="shared" si="11"/>
        <v>1.0080444218664008E-2</v>
      </c>
      <c r="P64" s="4">
        <f t="shared" si="12"/>
        <v>1.3632263995952486E-2</v>
      </c>
      <c r="Q64" s="4">
        <f t="shared" si="13"/>
        <v>1.4706859603742795E-2</v>
      </c>
      <c r="AE64" s="4">
        <v>0.378</v>
      </c>
      <c r="AF64" s="4">
        <f t="shared" si="2"/>
        <v>0</v>
      </c>
      <c r="AG64" s="4">
        <f t="shared" si="4"/>
        <v>0.378</v>
      </c>
    </row>
    <row r="65" spans="2:33">
      <c r="B65" s="13">
        <v>0.40113401421641998</v>
      </c>
      <c r="C65" s="12">
        <v>0.72280988300993498</v>
      </c>
      <c r="D65" s="12">
        <v>1.07649147870849</v>
      </c>
      <c r="E65" s="12">
        <v>0.88615935385753397</v>
      </c>
      <c r="F65" s="12">
        <v>0.45671344290103999</v>
      </c>
      <c r="G65" s="12">
        <v>0.33668205529080403</v>
      </c>
      <c r="H65" s="12">
        <v>0.51844980036495703</v>
      </c>
      <c r="I65" s="12">
        <v>0.662134728662647</v>
      </c>
      <c r="J65" s="4">
        <f t="shared" si="1"/>
        <v>0.66563439182791517</v>
      </c>
      <c r="K65" s="4">
        <f t="shared" si="7"/>
        <v>1.7538571474709653E-2</v>
      </c>
      <c r="L65" s="4">
        <f t="shared" si="8"/>
        <v>2.4500726573155704E-2</v>
      </c>
      <c r="M65" s="4">
        <f t="shared" si="9"/>
        <v>2.0858084579647471E-2</v>
      </c>
      <c r="N65" s="4">
        <f t="shared" si="10"/>
        <v>1.1904964186337715E-2</v>
      </c>
      <c r="O65" s="4">
        <f t="shared" si="11"/>
        <v>9.1111636377230933E-3</v>
      </c>
      <c r="P65" s="4">
        <f t="shared" si="12"/>
        <v>1.2932613439031574E-2</v>
      </c>
      <c r="Q65" s="4">
        <f t="shared" si="13"/>
        <v>1.6285000208698622E-2</v>
      </c>
      <c r="AE65" s="4">
        <v>0.40200000000000002</v>
      </c>
      <c r="AF65" s="4">
        <f t="shared" si="2"/>
        <v>0</v>
      </c>
      <c r="AG65" s="4">
        <f t="shared" si="4"/>
        <v>0.40200000000000002</v>
      </c>
    </row>
    <row r="66" spans="2:33">
      <c r="B66" s="12">
        <v>0.42616023558837002</v>
      </c>
      <c r="C66" s="12">
        <v>0.62428509952756395</v>
      </c>
      <c r="D66" s="12">
        <v>0.87443225731379703</v>
      </c>
      <c r="E66" s="12">
        <v>0.88392684551435796</v>
      </c>
      <c r="F66" s="12">
        <v>0.35758576504263001</v>
      </c>
      <c r="G66" s="12">
        <v>0.41176400464933399</v>
      </c>
      <c r="H66" s="12">
        <v>0.41178396164921199</v>
      </c>
      <c r="I66" s="12">
        <v>0.57255767154188497</v>
      </c>
      <c r="J66" s="4">
        <f t="shared" si="1"/>
        <v>0.5909050864626828</v>
      </c>
      <c r="K66" s="4">
        <f t="shared" si="7"/>
        <v>1.685634862101331E-2</v>
      </c>
      <c r="L66" s="4">
        <f t="shared" si="8"/>
        <v>2.4412124648742792E-2</v>
      </c>
      <c r="M66" s="4">
        <f t="shared" si="9"/>
        <v>2.2149284536457332E-2</v>
      </c>
      <c r="N66" s="4">
        <f t="shared" si="10"/>
        <v>1.0189416120500932E-2</v>
      </c>
      <c r="O66" s="4">
        <f t="shared" si="11"/>
        <v>9.3653883905128413E-3</v>
      </c>
      <c r="P66" s="4">
        <f t="shared" si="12"/>
        <v>1.1640118027914242E-2</v>
      </c>
      <c r="Q66" s="4">
        <f t="shared" si="13"/>
        <v>1.5449842666891478E-2</v>
      </c>
      <c r="R66" s="3" t="s">
        <v>11</v>
      </c>
      <c r="AE66" s="4">
        <v>0.42699999999999999</v>
      </c>
      <c r="AF66" s="4">
        <f t="shared" si="2"/>
        <v>0</v>
      </c>
      <c r="AG66" s="4">
        <f t="shared" si="4"/>
        <v>0.42699999999999999</v>
      </c>
    </row>
    <row r="67" spans="2:33">
      <c r="B67" s="12">
        <v>0.45274780985975299</v>
      </c>
      <c r="C67" s="12">
        <v>0.58615421467258899</v>
      </c>
      <c r="D67" s="12">
        <v>0.8111608229385</v>
      </c>
      <c r="E67" s="12">
        <v>0.71141965323810297</v>
      </c>
      <c r="F67" s="12">
        <v>0.28240793784670898</v>
      </c>
      <c r="G67" s="12">
        <v>0.40632912010175998</v>
      </c>
      <c r="H67" s="12">
        <v>0.33141940261298403</v>
      </c>
      <c r="I67" s="12">
        <v>0.59201816849362998</v>
      </c>
      <c r="J67" s="4">
        <f t="shared" si="1"/>
        <v>0.53155847427203928</v>
      </c>
      <c r="K67" s="4">
        <f t="shared" si="7"/>
        <v>1.6091322583649221E-2</v>
      </c>
      <c r="L67" s="4">
        <f t="shared" si="8"/>
        <v>2.2407915606268577E-2</v>
      </c>
      <c r="M67" s="4">
        <f t="shared" si="9"/>
        <v>2.1208196762085917E-2</v>
      </c>
      <c r="N67" s="4">
        <f t="shared" si="10"/>
        <v>8.5079400543938543E-3</v>
      </c>
      <c r="O67" s="4">
        <f t="shared" si="11"/>
        <v>1.0875555857613744E-2</v>
      </c>
      <c r="P67" s="4">
        <f t="shared" si="12"/>
        <v>9.8799873230314156E-3</v>
      </c>
      <c r="Q67" s="4">
        <f t="shared" si="13"/>
        <v>1.5481623320801238E-2</v>
      </c>
      <c r="AE67" s="4">
        <v>0.45300000000000001</v>
      </c>
      <c r="AF67" s="4">
        <f t="shared" si="2"/>
        <v>0</v>
      </c>
      <c r="AG67" s="4">
        <f t="shared" si="4"/>
        <v>0.45300000000000001</v>
      </c>
    </row>
    <row r="68" spans="2:33">
      <c r="B68" s="12">
        <v>0.480994147775896</v>
      </c>
      <c r="C68" s="12">
        <v>0.55363067440528402</v>
      </c>
      <c r="D68" s="12">
        <v>1.06626652276128</v>
      </c>
      <c r="E68" s="12">
        <v>0.65555437505242398</v>
      </c>
      <c r="F68" s="12">
        <v>0.24407618573689099</v>
      </c>
      <c r="G68" s="12">
        <v>0.34588710550271101</v>
      </c>
      <c r="H68" s="12">
        <v>0.33128556752454302</v>
      </c>
      <c r="I68" s="12">
        <v>0.53179573492922405</v>
      </c>
      <c r="J68" s="4">
        <f>+AVERAGE(C68:I68)</f>
        <v>0.53264230941605095</v>
      </c>
      <c r="K68" s="4">
        <f t="shared" si="7"/>
        <v>1.6097374564303588E-2</v>
      </c>
      <c r="L68" s="4">
        <f t="shared" si="8"/>
        <v>2.6515223609821708E-2</v>
      </c>
      <c r="M68" s="4">
        <f t="shared" si="9"/>
        <v>1.9306005162842726E-2</v>
      </c>
      <c r="N68" s="4">
        <f t="shared" si="10"/>
        <v>7.4356242311133794E-3</v>
      </c>
      <c r="O68" s="4">
        <f t="shared" si="11"/>
        <v>1.0623676847214774E-2</v>
      </c>
      <c r="P68" s="4">
        <f t="shared" si="12"/>
        <v>9.3594942626060249E-3</v>
      </c>
      <c r="Q68" s="4">
        <f t="shared" si="13"/>
        <v>1.5871813635470817E-2</v>
      </c>
      <c r="AE68" s="4">
        <v>0.48099999999999998</v>
      </c>
      <c r="AF68" s="4">
        <f t="shared" si="2"/>
        <v>0</v>
      </c>
      <c r="AG68" s="4">
        <f t="shared" si="4"/>
        <v>0.48099999999999998</v>
      </c>
    </row>
    <row r="69" spans="2:33">
      <c r="B69" s="13">
        <v>0.51100273740987701</v>
      </c>
      <c r="C69" s="12">
        <v>0.55842656161162796</v>
      </c>
      <c r="D69" s="12">
        <v>1.0235658251869599</v>
      </c>
      <c r="E69" s="12">
        <v>0.66725017790136598</v>
      </c>
      <c r="F69" s="12">
        <v>0.23723519671055501</v>
      </c>
      <c r="G69" s="12">
        <v>0.27801244461899999</v>
      </c>
      <c r="H69" s="12">
        <v>0.23375196292119199</v>
      </c>
      <c r="I69" s="12">
        <v>0.40312493064822602</v>
      </c>
      <c r="J69" s="4">
        <f t="shared" ref="J69:J103" si="14">+AVERAGE(C69:I69)</f>
        <v>0.48590958565698961</v>
      </c>
      <c r="K69" s="4">
        <f>+AVERAGE(C68:C69)*(B69-B68)</f>
        <v>1.6685634622565337E-2</v>
      </c>
      <c r="L69" s="4">
        <f t="shared" si="8"/>
        <v>3.1356460666698872E-2</v>
      </c>
      <c r="M69" s="4">
        <f t="shared" si="9"/>
        <v>1.9847749497775992E-2</v>
      </c>
      <c r="N69" s="4">
        <f t="shared" si="10"/>
        <v>7.2217378810147479E-3</v>
      </c>
      <c r="O69" s="4">
        <f t="shared" si="11"/>
        <v>9.361172786213897E-3</v>
      </c>
      <c r="P69" s="4">
        <f t="shared" si="12"/>
        <v>8.4779896894720558E-3</v>
      </c>
      <c r="Q69" s="4">
        <f t="shared" si="13"/>
        <v>1.4027825296821046E-2</v>
      </c>
      <c r="R69" s="3" t="s">
        <v>12</v>
      </c>
      <c r="AE69" s="4">
        <v>0.51200000000000001</v>
      </c>
      <c r="AF69" s="4">
        <f t="shared" ref="AF69:AF103" si="15">IF(AE69=AG69,0,1)</f>
        <v>0</v>
      </c>
      <c r="AG69" s="4">
        <f t="shared" ref="AG69:AG103" si="16">ROUNDUP(B69,3)</f>
        <v>0.51200000000000001</v>
      </c>
    </row>
    <row r="70" spans="2:33">
      <c r="B70" s="12">
        <v>0.54288352331897904</v>
      </c>
      <c r="C70" s="12">
        <v>0.58033118963011099</v>
      </c>
      <c r="D70" s="12">
        <v>0.78872419887787204</v>
      </c>
      <c r="E70" s="12">
        <v>0.54858820951472198</v>
      </c>
      <c r="F70" s="12">
        <v>0.23213551806962901</v>
      </c>
      <c r="G70" s="12">
        <v>0.27159185610269898</v>
      </c>
      <c r="H70" s="12">
        <v>0.26277761842825897</v>
      </c>
      <c r="I70" s="12">
        <v>0.37711923949467402</v>
      </c>
      <c r="J70" s="4">
        <f t="shared" si="14"/>
        <v>0.43732397573113796</v>
      </c>
      <c r="K70" s="4">
        <f t="shared" si="7"/>
        <v>1.8152246034834181E-2</v>
      </c>
      <c r="L70" s="4">
        <f t="shared" si="8"/>
        <v>2.8888615131206143E-2</v>
      </c>
      <c r="M70" s="4">
        <f t="shared" si="9"/>
        <v>1.9380941664640078E-2</v>
      </c>
      <c r="N70" s="4">
        <f t="shared" si="10"/>
        <v>7.4819536349546205E-3</v>
      </c>
      <c r="O70" s="4">
        <f t="shared" si="11"/>
        <v>8.7609085230151099E-3</v>
      </c>
      <c r="P70" s="4">
        <f t="shared" si="12"/>
        <v>7.9148766402689554E-3</v>
      </c>
      <c r="Q70" s="4">
        <f t="shared" si="13"/>
        <v>1.243739867257539E-2</v>
      </c>
      <c r="AE70" s="4">
        <v>0.54300000000000004</v>
      </c>
      <c r="AF70" s="4">
        <f t="shared" si="15"/>
        <v>0</v>
      </c>
      <c r="AG70" s="4">
        <f t="shared" si="16"/>
        <v>0.54300000000000004</v>
      </c>
    </row>
    <row r="71" spans="2:33">
      <c r="B71" s="12">
        <v>0.57675330935620905</v>
      </c>
      <c r="C71" s="12">
        <v>0.62633767294198295</v>
      </c>
      <c r="D71" s="12">
        <v>0.74481034858808803</v>
      </c>
      <c r="E71" s="12">
        <v>0.51470300301149696</v>
      </c>
      <c r="F71" s="12">
        <v>0.21638236724232701</v>
      </c>
      <c r="G71" s="12">
        <v>0.29754310103440801</v>
      </c>
      <c r="H71" s="12">
        <v>0.31576147660246501</v>
      </c>
      <c r="I71" s="12">
        <v>0.44671241693893998</v>
      </c>
      <c r="J71" s="4">
        <f t="shared" si="14"/>
        <v>0.45175005519424399</v>
      </c>
      <c r="K71" s="4">
        <f t="shared" si="7"/>
        <v>2.0434808096552261E-2</v>
      </c>
      <c r="L71" s="4">
        <f t="shared" si="8"/>
        <v>2.5970243501686207E-2</v>
      </c>
      <c r="M71" s="4">
        <f t="shared" si="9"/>
        <v>1.8006722931764946E-2</v>
      </c>
      <c r="N71" s="4">
        <f t="shared" si="10"/>
        <v>7.5956024046934098E-3</v>
      </c>
      <c r="O71" s="4">
        <f t="shared" si="11"/>
        <v>9.6382396122709421E-3</v>
      </c>
      <c r="P71" s="4">
        <f t="shared" si="12"/>
        <v>9.7974976814316512E-3</v>
      </c>
      <c r="Q71" s="4">
        <f t="shared" si="13"/>
        <v>1.3951500967051646E-2</v>
      </c>
      <c r="AE71" s="4">
        <v>0.57699999999999996</v>
      </c>
      <c r="AF71" s="4">
        <f t="shared" si="15"/>
        <v>0</v>
      </c>
      <c r="AG71" s="4">
        <f t="shared" si="16"/>
        <v>0.57699999999999996</v>
      </c>
    </row>
    <row r="72" spans="2:33">
      <c r="B72" s="12">
        <v>0.61273618661270102</v>
      </c>
      <c r="C72" s="12">
        <v>0.69097867716732098</v>
      </c>
      <c r="D72" s="12">
        <v>0.75113494806195602</v>
      </c>
      <c r="E72" s="12">
        <v>0.48269459644336199</v>
      </c>
      <c r="F72" s="12">
        <v>0.205100507741445</v>
      </c>
      <c r="G72" s="12">
        <v>0.31726072212409501</v>
      </c>
      <c r="H72" s="12">
        <v>0.29412055187990499</v>
      </c>
      <c r="I72" s="12">
        <v>0.488794282719201</v>
      </c>
      <c r="J72" s="4">
        <f t="shared" si="14"/>
        <v>0.4614406123053264</v>
      </c>
      <c r="K72" s="4">
        <f t="shared" si="7"/>
        <v>2.3700416266976537E-2</v>
      </c>
      <c r="L72" s="4">
        <f t="shared" si="8"/>
        <v>2.6914207995892496E-2</v>
      </c>
      <c r="M72" s="4">
        <f t="shared" si="9"/>
        <v>1.7944617698551962E-2</v>
      </c>
      <c r="N72" s="4">
        <f t="shared" si="10"/>
        <v>7.5830832781272079E-3</v>
      </c>
      <c r="O72" s="4">
        <f t="shared" si="11"/>
        <v>1.1061205252767202E-2</v>
      </c>
      <c r="P72" s="4">
        <f t="shared" si="12"/>
        <v>1.0972655085910728E-2</v>
      </c>
      <c r="Q72" s="4">
        <f t="shared" si="13"/>
        <v>1.6831111373212387E-2</v>
      </c>
      <c r="AE72" s="4">
        <v>0.61299999999999999</v>
      </c>
      <c r="AF72" s="4">
        <f t="shared" si="15"/>
        <v>0</v>
      </c>
      <c r="AG72" s="4">
        <f t="shared" si="16"/>
        <v>0.61299999999999999</v>
      </c>
    </row>
    <row r="73" spans="2:33">
      <c r="B73" s="12">
        <v>0.65096398805888001</v>
      </c>
      <c r="C73" s="12">
        <v>0.68691442389041801</v>
      </c>
      <c r="D73" s="12">
        <v>0.64496549437881801</v>
      </c>
      <c r="E73" s="12">
        <v>0.50675876337744796</v>
      </c>
      <c r="F73" s="12">
        <v>0.21591659623242501</v>
      </c>
      <c r="G73" s="12">
        <v>0.31109754219667701</v>
      </c>
      <c r="H73" s="12">
        <v>0.22942605242563299</v>
      </c>
      <c r="I73" s="12">
        <v>0.49196334997776697</v>
      </c>
      <c r="J73" s="4">
        <f t="shared" si="14"/>
        <v>0.44100603178274084</v>
      </c>
      <c r="K73" s="4">
        <f t="shared" si="7"/>
        <v>2.633691194064754E-2</v>
      </c>
      <c r="L73" s="4">
        <f t="shared" si="8"/>
        <v>2.6684925256274271E-2</v>
      </c>
      <c r="M73" s="4">
        <f t="shared" si="9"/>
        <v>1.891231328974231E-2</v>
      </c>
      <c r="N73" s="4">
        <f t="shared" si="10"/>
        <v>8.0472791280791992E-3</v>
      </c>
      <c r="O73" s="4">
        <f t="shared" si="11"/>
        <v>1.2010377482760064E-2</v>
      </c>
      <c r="P73" s="4">
        <f t="shared" si="12"/>
        <v>1.0007017818606672E-2</v>
      </c>
      <c r="Q73" s="4">
        <f t="shared" si="13"/>
        <v>1.8746104024782117E-2</v>
      </c>
      <c r="AE73" s="4">
        <v>0.65100000000000002</v>
      </c>
      <c r="AF73" s="4">
        <f t="shared" si="15"/>
        <v>0</v>
      </c>
      <c r="AG73" s="4">
        <f t="shared" si="16"/>
        <v>0.65100000000000002</v>
      </c>
    </row>
    <row r="74" spans="2:33">
      <c r="B74" s="12">
        <v>0.69157677155008501</v>
      </c>
      <c r="C74" s="12">
        <v>0.74368833588323502</v>
      </c>
      <c r="D74" s="12">
        <v>0.577594129437492</v>
      </c>
      <c r="E74" s="12">
        <v>0.48968545404380398</v>
      </c>
      <c r="F74" s="12">
        <v>0.241876659769169</v>
      </c>
      <c r="G74" s="12">
        <v>0.27824516133069599</v>
      </c>
      <c r="H74" s="12">
        <v>0.209696511287983</v>
      </c>
      <c r="I74" s="12">
        <v>0.55888343251981099</v>
      </c>
      <c r="J74" s="4">
        <f t="shared" si="14"/>
        <v>0.44280995489602715</v>
      </c>
      <c r="K74" s="4">
        <f t="shared" si="7"/>
        <v>2.9050380072303868E-2</v>
      </c>
      <c r="L74" s="4">
        <f t="shared" si="8"/>
        <v>2.4825774653570422E-2</v>
      </c>
      <c r="M74" s="4">
        <f t="shared" si="9"/>
        <v>2.0234186631596259E-2</v>
      </c>
      <c r="N74" s="4">
        <f t="shared" si="10"/>
        <v>9.2961291948632629E-3</v>
      </c>
      <c r="O74" s="4">
        <f t="shared" si="11"/>
        <v>1.1967423810239311E-2</v>
      </c>
      <c r="P74" s="4">
        <f t="shared" si="12"/>
        <v>8.9169948031019818E-3</v>
      </c>
      <c r="Q74" s="4">
        <f t="shared" si="13"/>
        <v>2.1338906430001768E-2</v>
      </c>
      <c r="AE74" s="4">
        <v>0.69199999999999995</v>
      </c>
      <c r="AF74" s="4">
        <f t="shared" si="15"/>
        <v>0</v>
      </c>
      <c r="AG74" s="4">
        <f t="shared" si="16"/>
        <v>0.69199999999999995</v>
      </c>
    </row>
    <row r="75" spans="2:33">
      <c r="B75" s="12">
        <v>0.73472333296627401</v>
      </c>
      <c r="C75" s="12">
        <v>0.70565487686888395</v>
      </c>
      <c r="D75" s="12">
        <v>0.55436449643207197</v>
      </c>
      <c r="E75" s="12">
        <v>0.439911480854075</v>
      </c>
      <c r="F75" s="12">
        <v>0.267170755373491</v>
      </c>
      <c r="G75" s="12">
        <v>0.244806884976215</v>
      </c>
      <c r="H75" s="12">
        <v>0.21727188427774299</v>
      </c>
      <c r="I75" s="12">
        <v>0.58102934509287096</v>
      </c>
      <c r="J75" s="4">
        <f t="shared" si="14"/>
        <v>0.43002996055362147</v>
      </c>
      <c r="K75" s="4">
        <f t="shared" si="7"/>
        <v>3.1267087971072985E-2</v>
      </c>
      <c r="L75" s="4">
        <f t="shared" si="8"/>
        <v>2.4420061185833026E-2</v>
      </c>
      <c r="M75" s="4">
        <f t="shared" si="9"/>
        <v>2.0054455621936192E-2</v>
      </c>
      <c r="N75" s="4">
        <f t="shared" si="10"/>
        <v>1.0981822780602521E-2</v>
      </c>
      <c r="O75" s="4">
        <f t="shared" si="11"/>
        <v>1.1283948619922235E-2</v>
      </c>
      <c r="P75" s="4">
        <f t="shared" si="12"/>
        <v>9.2111090510241366E-3</v>
      </c>
      <c r="Q75" s="4">
        <f t="shared" si="13"/>
        <v>2.4591658334182091E-2</v>
      </c>
      <c r="R75" s="3" t="s">
        <v>13</v>
      </c>
      <c r="AE75" s="4">
        <v>0.73499999999999999</v>
      </c>
      <c r="AF75" s="4">
        <f t="shared" si="15"/>
        <v>0</v>
      </c>
      <c r="AG75" s="4">
        <f t="shared" si="16"/>
        <v>0.73499999999999999</v>
      </c>
    </row>
    <row r="76" spans="2:33">
      <c r="B76" s="12">
        <v>0.78056175136584405</v>
      </c>
      <c r="C76" s="12">
        <v>0.60474722857091601</v>
      </c>
      <c r="D76" s="12">
        <v>0.53539244121692497</v>
      </c>
      <c r="E76" s="12">
        <v>0.40305023200019602</v>
      </c>
      <c r="F76" s="12">
        <v>0.28703533476259602</v>
      </c>
      <c r="G76" s="12">
        <v>0.22222220788935099</v>
      </c>
      <c r="H76" s="12">
        <v>0.240665146163205</v>
      </c>
      <c r="I76" s="12">
        <v>0.46183503194908399</v>
      </c>
      <c r="J76" s="4">
        <f t="shared" si="14"/>
        <v>0.39356394607889617</v>
      </c>
      <c r="K76" s="4">
        <f t="shared" si="7"/>
        <v>3.0033379990413517E-2</v>
      </c>
      <c r="L76" s="4">
        <f t="shared" si="8"/>
        <v>2.4976367230894442E-2</v>
      </c>
      <c r="M76" s="4">
        <f t="shared" si="9"/>
        <v>1.9320015844316144E-2</v>
      </c>
      <c r="N76" s="4">
        <f t="shared" si="10"/>
        <v>1.2701965319623891E-2</v>
      </c>
      <c r="O76" s="4">
        <f t="shared" si="11"/>
        <v>1.0703937481771732E-2</v>
      </c>
      <c r="P76" s="4">
        <f t="shared" si="12"/>
        <v>1.0495554601004408E-2</v>
      </c>
      <c r="Q76" s="4">
        <f t="shared" si="13"/>
        <v>2.3901626824428045E-2</v>
      </c>
      <c r="AE76" s="4">
        <v>0.78100000000000003</v>
      </c>
      <c r="AF76" s="4">
        <f t="shared" si="15"/>
        <v>0</v>
      </c>
      <c r="AG76" s="4">
        <f t="shared" si="16"/>
        <v>0.78100000000000003</v>
      </c>
    </row>
    <row r="77" spans="2:33">
      <c r="B77" s="13">
        <v>0.82925996815087</v>
      </c>
      <c r="C77" s="12">
        <v>0.48492455618108199</v>
      </c>
      <c r="D77" s="12">
        <v>0.47389892479238199</v>
      </c>
      <c r="E77" s="12">
        <v>0.42098459176696301</v>
      </c>
      <c r="F77" s="12">
        <v>0.29463888087365098</v>
      </c>
      <c r="G77" s="12">
        <v>0.21782059086604599</v>
      </c>
      <c r="H77" s="12">
        <v>0.28936924575052098</v>
      </c>
      <c r="I77" s="12">
        <v>0.43241630135350001</v>
      </c>
      <c r="J77" s="4">
        <f t="shared" si="14"/>
        <v>0.37343615594059215</v>
      </c>
      <c r="K77" s="4">
        <f t="shared" si="7"/>
        <v>2.6532536399189469E-2</v>
      </c>
      <c r="L77" s="4">
        <f t="shared" si="8"/>
        <v>2.4575344870588101E-2</v>
      </c>
      <c r="M77" s="4">
        <f t="shared" si="9"/>
        <v>2.0064513243111884E-2</v>
      </c>
      <c r="N77" s="4">
        <f t="shared" si="10"/>
        <v>1.4163248525656943E-2</v>
      </c>
      <c r="O77" s="4">
        <f t="shared" si="11"/>
        <v>1.0714649804239935E-2</v>
      </c>
      <c r="P77" s="4">
        <f t="shared" si="12"/>
        <v>1.2905864860467018E-2</v>
      </c>
      <c r="Q77" s="4">
        <f t="shared" si="13"/>
        <v>2.1774222644733866E-2</v>
      </c>
      <c r="R77" s="3" t="s">
        <v>14</v>
      </c>
      <c r="AE77" s="4">
        <v>0.83</v>
      </c>
      <c r="AF77" s="4">
        <f t="shared" si="15"/>
        <v>0</v>
      </c>
      <c r="AG77" s="4">
        <f t="shared" si="16"/>
        <v>0.83</v>
      </c>
    </row>
    <row r="78" spans="2:33">
      <c r="B78" s="12">
        <v>0.88099640236570398</v>
      </c>
      <c r="C78" s="12">
        <v>0.40223610172928598</v>
      </c>
      <c r="D78" s="12">
        <v>0.40137391264674599</v>
      </c>
      <c r="E78" s="12">
        <v>0.43307803305769699</v>
      </c>
      <c r="F78" s="12">
        <v>0.286526901972189</v>
      </c>
      <c r="G78" s="12">
        <v>0.23091695511483701</v>
      </c>
      <c r="H78" s="12">
        <v>0.27612187476536898</v>
      </c>
      <c r="I78" s="12">
        <v>0.41252913127660901</v>
      </c>
      <c r="J78" s="4">
        <f t="shared" si="14"/>
        <v>0.34896898722324748</v>
      </c>
      <c r="K78" s="4">
        <f t="shared" si="7"/>
        <v>2.2949264507984291E-2</v>
      </c>
      <c r="L78" s="4">
        <f t="shared" si="8"/>
        <v>2.264174778710026E-2</v>
      </c>
      <c r="M78" s="4">
        <f t="shared" si="9"/>
        <v>2.2093077402294728E-2</v>
      </c>
      <c r="N78" s="4">
        <f t="shared" si="10"/>
        <v>1.5033722646058146E-2</v>
      </c>
      <c r="O78" s="4">
        <f t="shared" si="11"/>
        <v>1.1608040263682996E-2</v>
      </c>
      <c r="P78" s="4">
        <f t="shared" si="12"/>
        <v>1.4628247077821547E-2</v>
      </c>
      <c r="Q78" s="4">
        <f t="shared" si="13"/>
        <v>2.1857231895196037E-2</v>
      </c>
      <c r="AE78" s="4">
        <v>0.88100000000000001</v>
      </c>
      <c r="AF78" s="4">
        <f t="shared" si="15"/>
        <v>0</v>
      </c>
      <c r="AG78" s="4">
        <f t="shared" si="16"/>
        <v>0.88100000000000001</v>
      </c>
    </row>
    <row r="79" spans="2:33">
      <c r="B79" s="12">
        <v>0.93596060438323903</v>
      </c>
      <c r="C79" s="12">
        <v>0.41143336591116197</v>
      </c>
      <c r="D79" s="12">
        <v>0.36317999731191603</v>
      </c>
      <c r="E79" s="12">
        <v>0.44423554849344699</v>
      </c>
      <c r="F79" s="12">
        <v>0.26747476008679899</v>
      </c>
      <c r="G79" s="12">
        <v>0.27223917164485301</v>
      </c>
      <c r="H79" s="12">
        <v>0.21562534326395499</v>
      </c>
      <c r="I79" s="12">
        <v>0.37288899528286501</v>
      </c>
      <c r="J79" s="4">
        <f t="shared" si="14"/>
        <v>0.33529674028499956</v>
      </c>
      <c r="K79" s="4">
        <f t="shared" si="7"/>
        <v>2.2361346497444888E-2</v>
      </c>
      <c r="L79" s="4">
        <f t="shared" si="8"/>
        <v>2.10115477801321E-2</v>
      </c>
      <c r="M79" s="4">
        <f t="shared" si="9"/>
        <v>2.411042046455214E-2</v>
      </c>
      <c r="N79" s="4">
        <f t="shared" si="10"/>
        <v>1.52251296357302E-2</v>
      </c>
      <c r="O79" s="4">
        <f t="shared" si="11"/>
        <v>1.3827787498790036E-2</v>
      </c>
      <c r="P79" s="4">
        <f t="shared" si="12"/>
        <v>1.3514246716662308E-2</v>
      </c>
      <c r="Q79" s="4">
        <f t="shared" si="13"/>
        <v>2.1584940288224417E-2</v>
      </c>
      <c r="AE79" s="4">
        <v>0.93600000000000005</v>
      </c>
      <c r="AF79" s="4">
        <f t="shared" si="15"/>
        <v>0</v>
      </c>
      <c r="AG79" s="4">
        <f t="shared" si="16"/>
        <v>0.93600000000000005</v>
      </c>
    </row>
    <row r="80" spans="2:33">
      <c r="B80" s="12">
        <v>0.99435395037379304</v>
      </c>
      <c r="C80" s="12">
        <v>0.40501271822794199</v>
      </c>
      <c r="D80" s="12">
        <v>0.32891457560255299</v>
      </c>
      <c r="E80" s="12">
        <v>0.50703431973510404</v>
      </c>
      <c r="F80" s="12">
        <v>0.244398413919622</v>
      </c>
      <c r="G80" s="12">
        <v>0.30402860680452098</v>
      </c>
      <c r="H80" s="12">
        <v>0.18797081115320599</v>
      </c>
      <c r="I80" s="12">
        <v>0.36927173087306198</v>
      </c>
      <c r="J80" s="4">
        <f t="shared" si="14"/>
        <v>0.33523302518800147</v>
      </c>
      <c r="K80" s="4">
        <f t="shared" si="7"/>
        <v>2.3837509336883833E-2</v>
      </c>
      <c r="L80" s="4">
        <f t="shared" si="8"/>
        <v>2.0206858927189649E-2</v>
      </c>
      <c r="M80" s="4">
        <f t="shared" si="9"/>
        <v>2.7773915272929252E-2</v>
      </c>
      <c r="N80" s="4">
        <f t="shared" si="10"/>
        <v>1.494499367652E-2</v>
      </c>
      <c r="O80" s="4">
        <f t="shared" si="11"/>
        <v>1.6825101885101109E-2</v>
      </c>
      <c r="P80" s="4">
        <f t="shared" si="12"/>
        <v>1.1783664942669173E-2</v>
      </c>
      <c r="Q80" s="4">
        <f t="shared" si="13"/>
        <v>2.1668624031511926E-2</v>
      </c>
      <c r="AE80" s="4">
        <v>0.995</v>
      </c>
      <c r="AF80" s="4">
        <f t="shared" si="15"/>
        <v>0</v>
      </c>
      <c r="AG80" s="4">
        <f t="shared" si="16"/>
        <v>0.995</v>
      </c>
    </row>
    <row r="81" spans="2:33">
      <c r="B81" s="12">
        <v>1.05639038010099</v>
      </c>
      <c r="C81" s="12">
        <v>0.37783352393533398</v>
      </c>
      <c r="D81" s="12">
        <v>0.27547992599787502</v>
      </c>
      <c r="E81" s="12">
        <v>0.62719793384292799</v>
      </c>
      <c r="F81" s="12">
        <v>0.22557058674105501</v>
      </c>
      <c r="G81" s="12">
        <v>0.31332502505802701</v>
      </c>
      <c r="H81" s="12">
        <v>0.13166151616256699</v>
      </c>
      <c r="I81" s="12">
        <v>0.45998317317399401</v>
      </c>
      <c r="J81" s="4">
        <f t="shared" si="14"/>
        <v>0.3444359549873971</v>
      </c>
      <c r="K81" s="4">
        <f t="shared" si="7"/>
        <v>2.4282492944581128E-2</v>
      </c>
      <c r="L81" s="4">
        <f t="shared" si="8"/>
        <v>1.8747238513019578E-2</v>
      </c>
      <c r="M81" s="4">
        <f t="shared" si="9"/>
        <v>3.5181859746706887E-2</v>
      </c>
      <c r="N81" s="4">
        <f t="shared" si="10"/>
        <v>1.4577599441723526E-2</v>
      </c>
      <c r="O81" s="4">
        <f t="shared" si="11"/>
        <v>1.9149207599935377E-2</v>
      </c>
      <c r="P81" s="4">
        <f t="shared" si="12"/>
        <v>9.9144242060326768E-3</v>
      </c>
      <c r="Q81" s="4">
        <f t="shared" si="13"/>
        <v>2.5722006790424308E-2</v>
      </c>
      <c r="AE81" s="4">
        <v>1.0569999999999999</v>
      </c>
      <c r="AF81" s="4">
        <f t="shared" si="15"/>
        <v>0</v>
      </c>
      <c r="AG81" s="4">
        <f t="shared" si="16"/>
        <v>1.0569999999999999</v>
      </c>
    </row>
    <row r="82" spans="2:33">
      <c r="B82" s="12">
        <v>1.12229718074778</v>
      </c>
      <c r="C82" s="12">
        <v>0.42667578354936703</v>
      </c>
      <c r="D82" s="12">
        <v>0.23032932754646501</v>
      </c>
      <c r="E82" s="12">
        <v>0.76594098503981101</v>
      </c>
      <c r="F82" s="12">
        <v>0.20832089183597599</v>
      </c>
      <c r="G82" s="12">
        <v>0.31761991079589302</v>
      </c>
      <c r="H82" s="12">
        <v>0.11528434551648201</v>
      </c>
      <c r="I82" s="12">
        <v>0.44107977014705801</v>
      </c>
      <c r="J82" s="4">
        <f t="shared" si="14"/>
        <v>0.35789300206157881</v>
      </c>
      <c r="K82" s="4">
        <f>+AVERAGE(C81:C82)*(B82-B81)</f>
        <v>2.6511317273440631E-2</v>
      </c>
      <c r="L82" s="4">
        <f t="shared" si="8"/>
        <v>1.6668134819324238E-2</v>
      </c>
      <c r="M82" s="4">
        <f t="shared" si="9"/>
        <v>4.5908664500044612E-2</v>
      </c>
      <c r="N82" s="4">
        <f t="shared" si="10"/>
        <v>1.4298199590458669E-2</v>
      </c>
      <c r="O82" s="4">
        <f t="shared" si="11"/>
        <v>2.0791781053213006E-2</v>
      </c>
      <c r="P82" s="4">
        <f t="shared" si="12"/>
        <v>8.1377058381154298E-3</v>
      </c>
      <c r="Q82" s="4">
        <f t="shared" si="13"/>
        <v>2.9693087887835205E-2</v>
      </c>
      <c r="R82" s="3" t="s">
        <v>17</v>
      </c>
      <c r="AE82" s="4">
        <v>1.123</v>
      </c>
      <c r="AF82" s="4">
        <f t="shared" si="15"/>
        <v>0</v>
      </c>
      <c r="AG82" s="4">
        <f t="shared" si="16"/>
        <v>1.123</v>
      </c>
    </row>
    <row r="83" spans="2:33">
      <c r="B83" s="12">
        <v>1.19231581964424</v>
      </c>
      <c r="C83" s="12">
        <v>0.55188329961724603</v>
      </c>
      <c r="D83" s="12">
        <v>0.22245466678602899</v>
      </c>
      <c r="E83" s="12">
        <v>0.84214681423900295</v>
      </c>
      <c r="F83" s="12">
        <v>0.18261652343700499</v>
      </c>
      <c r="G83" s="12">
        <v>0.28839404786206302</v>
      </c>
      <c r="H83" s="12">
        <v>9.7886145160464802E-2</v>
      </c>
      <c r="I83" s="12">
        <v>0.28763161479398303</v>
      </c>
      <c r="J83" s="4">
        <f t="shared" si="14"/>
        <v>0.35328758741368482</v>
      </c>
      <c r="AE83" s="4">
        <v>1.1929999999999998</v>
      </c>
      <c r="AF83" s="4">
        <f t="shared" si="15"/>
        <v>0</v>
      </c>
      <c r="AG83" s="4">
        <f t="shared" si="16"/>
        <v>1.1929999999999998</v>
      </c>
    </row>
    <row r="84" spans="2:33">
      <c r="B84" s="12">
        <v>1.26670282894831</v>
      </c>
      <c r="C84" s="12">
        <v>0.60616115011165095</v>
      </c>
      <c r="D84" s="12">
        <v>0.24763434232652901</v>
      </c>
      <c r="E84" s="12">
        <v>0.83525770045530701</v>
      </c>
      <c r="F84" s="12">
        <v>0.15736144716035899</v>
      </c>
      <c r="G84" s="12">
        <v>0.243746404756189</v>
      </c>
      <c r="H84" s="12">
        <v>7.3448684045711199E-2</v>
      </c>
      <c r="I84" s="12">
        <v>0.20281818798774601</v>
      </c>
      <c r="J84" s="4">
        <f t="shared" si="14"/>
        <v>0.33806113097764173</v>
      </c>
      <c r="AE84" s="4">
        <v>1.2669999999999999</v>
      </c>
      <c r="AF84" s="4">
        <f t="shared" si="15"/>
        <v>0</v>
      </c>
      <c r="AG84" s="4">
        <f t="shared" si="16"/>
        <v>1.2669999999999999</v>
      </c>
    </row>
    <row r="85" spans="2:33">
      <c r="B85" s="12">
        <v>1.3457307455204399</v>
      </c>
      <c r="C85" s="12">
        <v>0.58270077653451302</v>
      </c>
      <c r="D85" s="12">
        <v>0.27417365170347402</v>
      </c>
      <c r="E85" s="12">
        <v>0.77776732747997901</v>
      </c>
      <c r="F85" s="12">
        <v>0.140384943292546</v>
      </c>
      <c r="G85" s="12">
        <v>0.21011363315543299</v>
      </c>
      <c r="H85" s="12">
        <v>6.7084009203345299E-2</v>
      </c>
      <c r="I85" s="12">
        <v>0.18319235269776199</v>
      </c>
      <c r="J85" s="4">
        <f t="shared" si="14"/>
        <v>0.31934524200957887</v>
      </c>
      <c r="AE85" s="4">
        <v>1.3459999999999999</v>
      </c>
      <c r="AF85" s="4">
        <f t="shared" si="15"/>
        <v>0</v>
      </c>
      <c r="AG85" s="4">
        <f t="shared" si="16"/>
        <v>1.3459999999999999</v>
      </c>
    </row>
    <row r="86" spans="2:33">
      <c r="B86" s="12">
        <v>1.4296891094358599</v>
      </c>
      <c r="C86" s="12">
        <v>0.52350075202000801</v>
      </c>
      <c r="D86" s="12">
        <v>0.27882789509728001</v>
      </c>
      <c r="E86" s="12">
        <v>0.67979263645231802</v>
      </c>
      <c r="F86" s="12">
        <v>0.120046705544386</v>
      </c>
      <c r="G86" s="12">
        <v>0.19337269414510699</v>
      </c>
      <c r="H86" s="12">
        <v>5.6286254267488803E-2</v>
      </c>
      <c r="I86" s="12">
        <v>0.157069192386459</v>
      </c>
      <c r="J86" s="4">
        <f t="shared" si="14"/>
        <v>0.28698516141614955</v>
      </c>
      <c r="AE86" s="4">
        <v>1.43</v>
      </c>
      <c r="AF86" s="4">
        <f t="shared" si="15"/>
        <v>0</v>
      </c>
      <c r="AG86" s="4">
        <f t="shared" si="16"/>
        <v>1.43</v>
      </c>
    </row>
    <row r="87" spans="2:33">
      <c r="B87" s="12">
        <v>1.51888552479271</v>
      </c>
      <c r="C87" s="12">
        <v>0.45760310603849602</v>
      </c>
      <c r="D87" s="12">
        <v>0.26948788619020098</v>
      </c>
      <c r="E87" s="12">
        <v>0.55469832558653798</v>
      </c>
      <c r="F87" s="12">
        <v>0.106236091402386</v>
      </c>
      <c r="G87" s="12">
        <v>0.17584242835743399</v>
      </c>
      <c r="H87" s="12">
        <v>5.0906189436821098E-2</v>
      </c>
      <c r="I87" s="12">
        <v>0.146152544008469</v>
      </c>
      <c r="J87" s="4">
        <f t="shared" si="14"/>
        <v>0.25156093871719215</v>
      </c>
      <c r="AE87" s="4">
        <v>1.5189999999999999</v>
      </c>
      <c r="AF87" s="4">
        <f t="shared" si="15"/>
        <v>0</v>
      </c>
      <c r="AG87" s="4">
        <f t="shared" si="16"/>
        <v>1.5189999999999999</v>
      </c>
    </row>
    <row r="88" spans="2:33">
      <c r="B88" s="12">
        <v>1.6136467867025599</v>
      </c>
      <c r="C88" s="12">
        <v>0.37429695179498901</v>
      </c>
      <c r="D88" s="12">
        <v>0.22954999237344001</v>
      </c>
      <c r="E88" s="12">
        <v>0.44269527984604401</v>
      </c>
      <c r="F88" s="12">
        <v>9.1005168213793494E-2</v>
      </c>
      <c r="G88" s="12">
        <v>0.15435421379057099</v>
      </c>
      <c r="H88" s="12">
        <v>5.7181222078129403E-2</v>
      </c>
      <c r="I88" s="12">
        <v>0.12873879457472601</v>
      </c>
      <c r="J88" s="4">
        <f t="shared" si="14"/>
        <v>0.2111173746673847</v>
      </c>
      <c r="AE88" s="4">
        <v>1.6139999999999999</v>
      </c>
      <c r="AF88" s="4">
        <f t="shared" si="15"/>
        <v>0</v>
      </c>
      <c r="AG88" s="4">
        <f t="shared" si="16"/>
        <v>1.6139999999999999</v>
      </c>
    </row>
    <row r="89" spans="2:33">
      <c r="B89" s="12">
        <v>1.7143200785924</v>
      </c>
      <c r="C89" s="12">
        <v>0.29053017675361598</v>
      </c>
      <c r="D89" s="12">
        <v>0.17252865693185701</v>
      </c>
      <c r="E89" s="12">
        <v>0.35969127134058498</v>
      </c>
      <c r="F89" s="12">
        <v>7.7293711047027105E-2</v>
      </c>
      <c r="G89" s="12">
        <v>0.131320752746974</v>
      </c>
      <c r="H89" s="12">
        <v>5.6527020859475197E-2</v>
      </c>
      <c r="I89" s="12">
        <v>0.107363089958552</v>
      </c>
      <c r="J89" s="4">
        <f t="shared" si="14"/>
        <v>0.17075066851972662</v>
      </c>
      <c r="AE89" s="4">
        <v>1.7149999999999999</v>
      </c>
      <c r="AF89" s="4">
        <f t="shared" si="15"/>
        <v>0</v>
      </c>
      <c r="AG89" s="4">
        <f t="shared" si="16"/>
        <v>1.7149999999999999</v>
      </c>
    </row>
    <row r="90" spans="2:33">
      <c r="B90" s="12">
        <v>1.8212742442047101</v>
      </c>
      <c r="C90" s="12">
        <v>0.22919735009525199</v>
      </c>
      <c r="D90" s="12">
        <v>0.12684483471007801</v>
      </c>
      <c r="E90" s="12">
        <v>0.29967819486587699</v>
      </c>
      <c r="F90" s="12">
        <v>6.3845120828270305E-2</v>
      </c>
      <c r="G90" s="12">
        <v>0.108235927625401</v>
      </c>
      <c r="H90" s="12">
        <v>4.3805975558407102E-2</v>
      </c>
      <c r="I90" s="12">
        <v>8.7188063764962201E-2</v>
      </c>
      <c r="J90" s="4">
        <f t="shared" si="14"/>
        <v>0.1369707810640354</v>
      </c>
      <c r="AE90" s="4">
        <v>1.8219999999999998</v>
      </c>
      <c r="AF90" s="4">
        <f t="shared" si="15"/>
        <v>0</v>
      </c>
      <c r="AG90" s="4">
        <f t="shared" si="16"/>
        <v>1.8219999999999998</v>
      </c>
    </row>
    <row r="91" spans="2:33">
      <c r="B91" s="12">
        <v>1.9349011389559201</v>
      </c>
      <c r="C91" s="12">
        <v>0.18950873013671499</v>
      </c>
      <c r="D91" s="12">
        <v>0.114992159721898</v>
      </c>
      <c r="E91" s="12">
        <v>0.257894925019444</v>
      </c>
      <c r="F91" s="12">
        <v>5.0794306579435303E-2</v>
      </c>
      <c r="G91" s="12">
        <v>8.6850441367009701E-2</v>
      </c>
      <c r="H91" s="12">
        <v>4.15022811745848E-2</v>
      </c>
      <c r="I91" s="12">
        <v>8.0870351731966605E-2</v>
      </c>
      <c r="J91" s="4">
        <f t="shared" si="14"/>
        <v>0.11748759939015049</v>
      </c>
      <c r="AE91" s="4">
        <v>1.9349999999999998</v>
      </c>
      <c r="AF91" s="4">
        <f t="shared" si="15"/>
        <v>0</v>
      </c>
      <c r="AG91" s="4">
        <f t="shared" si="16"/>
        <v>1.9349999999999998</v>
      </c>
    </row>
    <row r="92" spans="2:33">
      <c r="B92" s="12">
        <v>2.05561706560438</v>
      </c>
      <c r="C92" s="12">
        <v>0.160870297492751</v>
      </c>
      <c r="D92" s="12">
        <v>0.12765323396101699</v>
      </c>
      <c r="E92" s="12">
        <v>0.22927345309709901</v>
      </c>
      <c r="F92" s="12">
        <v>3.9468036784075698E-2</v>
      </c>
      <c r="G92" s="12">
        <v>6.8659248799457506E-2</v>
      </c>
      <c r="H92" s="12">
        <v>4.5758213165729901E-2</v>
      </c>
      <c r="I92" s="12">
        <v>7.5570306199914103E-2</v>
      </c>
      <c r="J92" s="4">
        <f t="shared" si="14"/>
        <v>0.10675039850000632</v>
      </c>
      <c r="AE92" s="4">
        <v>2.056</v>
      </c>
      <c r="AF92" s="4">
        <f t="shared" si="15"/>
        <v>0</v>
      </c>
      <c r="AG92" s="4">
        <f t="shared" si="16"/>
        <v>2.056</v>
      </c>
    </row>
    <row r="93" spans="2:33">
      <c r="B93" s="12">
        <v>2.18386429948771</v>
      </c>
      <c r="C93" s="12">
        <v>0.13863791330388001</v>
      </c>
      <c r="D93" s="12">
        <v>0.13719363399760501</v>
      </c>
      <c r="E93" s="12">
        <v>0.209506770324797</v>
      </c>
      <c r="F93" s="12">
        <v>3.1596623345141003E-2</v>
      </c>
      <c r="G93" s="12">
        <v>6.4063285429268604E-2</v>
      </c>
      <c r="H93" s="12">
        <v>4.0009956393245699E-2</v>
      </c>
      <c r="I93" s="12">
        <v>7.1038330245425205E-2</v>
      </c>
      <c r="J93" s="4">
        <f t="shared" si="14"/>
        <v>9.886378757705179E-2</v>
      </c>
      <c r="AE93" s="4">
        <v>2.1839999999999997</v>
      </c>
      <c r="AF93" s="4">
        <f t="shared" si="15"/>
        <v>0</v>
      </c>
      <c r="AG93" s="4">
        <f t="shared" si="16"/>
        <v>2.1839999999999997</v>
      </c>
    </row>
    <row r="94" spans="2:33">
      <c r="B94" s="12">
        <v>2.32011270891776</v>
      </c>
      <c r="C94" s="12">
        <v>0.12022764082435899</v>
      </c>
      <c r="D94" s="12">
        <v>0.15522269111376399</v>
      </c>
      <c r="E94" s="12">
        <v>0.193237147535672</v>
      </c>
      <c r="F94" s="12">
        <v>2.58737305461243E-2</v>
      </c>
      <c r="G94" s="12">
        <v>6.6188826089634195E-2</v>
      </c>
      <c r="H94" s="12">
        <v>3.4246271050794301E-2</v>
      </c>
      <c r="I94" s="12">
        <v>6.72823179234074E-2</v>
      </c>
      <c r="J94" s="4">
        <f t="shared" si="14"/>
        <v>9.4611232154822159E-2</v>
      </c>
      <c r="AE94" s="4">
        <v>2.3209999999999997</v>
      </c>
      <c r="AF94" s="4">
        <f t="shared" si="15"/>
        <v>0</v>
      </c>
      <c r="AG94" s="4">
        <f t="shared" si="16"/>
        <v>2.3209999999999997</v>
      </c>
    </row>
    <row r="95" spans="2:33">
      <c r="B95" s="12">
        <v>2.4648614766697898</v>
      </c>
      <c r="C95" s="12">
        <v>0.104526690466021</v>
      </c>
      <c r="D95" s="12">
        <v>0.14171359690696</v>
      </c>
      <c r="E95" s="12">
        <v>0.17690162613358701</v>
      </c>
      <c r="F95" s="12">
        <v>2.13512390842562E-2</v>
      </c>
      <c r="G95" s="12">
        <v>6.0336274042881798E-2</v>
      </c>
      <c r="H95" s="12">
        <v>3.4659028972633198E-2</v>
      </c>
      <c r="I95" s="12">
        <v>6.3983337081333802E-2</v>
      </c>
      <c r="J95" s="4">
        <f t="shared" si="14"/>
        <v>8.6210256098238985E-2</v>
      </c>
      <c r="AE95" s="4">
        <v>2.4649999999999999</v>
      </c>
      <c r="AF95" s="4">
        <f t="shared" si="15"/>
        <v>0</v>
      </c>
      <c r="AG95" s="4">
        <f t="shared" si="16"/>
        <v>2.4649999999999999</v>
      </c>
    </row>
    <row r="96" spans="2:33">
      <c r="B96" s="12">
        <v>2.6186409288731398</v>
      </c>
      <c r="C96" s="12">
        <v>9.0833841537066001E-2</v>
      </c>
      <c r="D96" s="12">
        <v>0.119911540476745</v>
      </c>
      <c r="E96" s="12">
        <v>0.159141584066638</v>
      </c>
      <c r="F96" s="12">
        <v>1.7927174480590499E-2</v>
      </c>
      <c r="G96" s="12">
        <v>4.9966596399571697E-2</v>
      </c>
      <c r="H96" s="12">
        <v>3.4777345662899001E-2</v>
      </c>
      <c r="I96" s="12">
        <v>6.0792862294097097E-2</v>
      </c>
      <c r="J96" s="4">
        <f t="shared" si="14"/>
        <v>7.6192992131086754E-2</v>
      </c>
      <c r="AE96" s="4">
        <v>2.6189999999999998</v>
      </c>
      <c r="AF96" s="4">
        <f t="shared" si="15"/>
        <v>0</v>
      </c>
      <c r="AG96" s="4">
        <f t="shared" si="16"/>
        <v>2.6189999999999998</v>
      </c>
    </row>
    <row r="97" spans="2:33">
      <c r="B97" s="12">
        <v>2.7820144780039602</v>
      </c>
      <c r="C97" s="12">
        <v>7.8554047616912898E-2</v>
      </c>
      <c r="D97" s="12">
        <v>9.66052152156016E-2</v>
      </c>
      <c r="E97" s="12">
        <v>0.14048904385215299</v>
      </c>
      <c r="F97" s="12">
        <v>1.53234348575042E-2</v>
      </c>
      <c r="G97" s="12">
        <v>3.9700496838392801E-2</v>
      </c>
      <c r="H97" s="12">
        <v>3.56245422549945E-2</v>
      </c>
      <c r="I97" s="12">
        <v>5.7522849153676198E-2</v>
      </c>
      <c r="J97" s="4">
        <f t="shared" si="14"/>
        <v>6.625994711274788E-2</v>
      </c>
      <c r="AE97" s="4">
        <v>2.7829999999999999</v>
      </c>
      <c r="AF97" s="4">
        <f t="shared" si="15"/>
        <v>0</v>
      </c>
      <c r="AG97" s="4">
        <f t="shared" si="16"/>
        <v>2.7829999999999999</v>
      </c>
    </row>
    <row r="98" spans="2:33">
      <c r="B98" s="12">
        <v>2.9555806870987</v>
      </c>
      <c r="C98" s="12">
        <v>6.7354287786392797E-2</v>
      </c>
      <c r="D98" s="12">
        <v>8.2183349204549797E-2</v>
      </c>
      <c r="E98" s="12">
        <v>0.122000710816173</v>
      </c>
      <c r="F98" s="12">
        <v>1.3479266928996699E-2</v>
      </c>
      <c r="G98" s="12">
        <v>3.6039423699854897E-2</v>
      </c>
      <c r="H98" s="12">
        <v>3.5000125281363897E-2</v>
      </c>
      <c r="I98" s="12">
        <v>5.4100384540707001E-2</v>
      </c>
      <c r="J98" s="4">
        <f t="shared" si="14"/>
        <v>5.8593935465434011E-2</v>
      </c>
      <c r="AE98" s="4">
        <v>2.956</v>
      </c>
      <c r="AF98" s="4">
        <f t="shared" si="15"/>
        <v>0</v>
      </c>
      <c r="AG98" s="4">
        <f t="shared" si="16"/>
        <v>2.956</v>
      </c>
    </row>
    <row r="99" spans="2:33">
      <c r="B99" s="12">
        <v>3.1399754627511198</v>
      </c>
      <c r="C99" s="12">
        <v>6.2833454535473995E-2</v>
      </c>
      <c r="D99" s="12">
        <v>6.9410505123576896E-2</v>
      </c>
      <c r="E99" s="12">
        <v>0.104987784900475</v>
      </c>
      <c r="F99" s="12">
        <v>1.3617682558704E-2</v>
      </c>
      <c r="G99" s="12">
        <v>3.1409850161575499E-2</v>
      </c>
      <c r="H99" s="12">
        <v>3.3448480993947198E-2</v>
      </c>
      <c r="I99" s="12">
        <v>5.1001830076475803E-2</v>
      </c>
      <c r="J99" s="4">
        <f t="shared" si="14"/>
        <v>5.2387084050032624E-2</v>
      </c>
      <c r="AE99" s="4">
        <v>3.1399999999999997</v>
      </c>
      <c r="AF99" s="4">
        <f t="shared" si="15"/>
        <v>0</v>
      </c>
      <c r="AG99" s="4">
        <f t="shared" si="16"/>
        <v>3.1399999999999997</v>
      </c>
    </row>
    <row r="100" spans="2:33">
      <c r="B100" s="12">
        <v>3.3358743849275498</v>
      </c>
      <c r="C100" s="12">
        <v>5.9082683713791197E-2</v>
      </c>
      <c r="D100" s="12">
        <v>5.4643031492163902E-2</v>
      </c>
      <c r="E100" s="12">
        <v>8.9712057413607299E-2</v>
      </c>
      <c r="F100" s="12">
        <v>1.1895688494178901E-2</v>
      </c>
      <c r="G100" s="12">
        <v>2.5726598338263601E-2</v>
      </c>
      <c r="H100" s="12">
        <v>3.2081896209343298E-2</v>
      </c>
      <c r="I100" s="12">
        <v>4.75040244698062E-2</v>
      </c>
      <c r="J100" s="4">
        <f t="shared" si="14"/>
        <v>4.5806568590164916E-2</v>
      </c>
      <c r="AE100" s="4">
        <v>3.3359999999999999</v>
      </c>
      <c r="AF100" s="4">
        <f t="shared" si="15"/>
        <v>0</v>
      </c>
      <c r="AG100" s="4">
        <f t="shared" si="16"/>
        <v>3.3359999999999999</v>
      </c>
    </row>
    <row r="101" spans="2:33">
      <c r="B101" s="12">
        <v>3.5439951821361699</v>
      </c>
      <c r="C101" s="12">
        <v>5.2078428434427899E-2</v>
      </c>
      <c r="D101" s="12">
        <v>5.1908620912406903E-2</v>
      </c>
      <c r="E101" s="12">
        <v>7.70495424454994E-2</v>
      </c>
      <c r="F101" s="12">
        <v>1.1284790730502399E-2</v>
      </c>
      <c r="G101" s="12">
        <v>2.0061478939786E-2</v>
      </c>
      <c r="H101" s="12">
        <v>3.2650876600450497E-2</v>
      </c>
      <c r="I101" s="12">
        <v>4.94749799413325E-2</v>
      </c>
      <c r="J101" s="4">
        <f t="shared" si="14"/>
        <v>4.2072674000629369E-2</v>
      </c>
      <c r="AE101" s="4">
        <v>3.544</v>
      </c>
      <c r="AF101" s="4">
        <f t="shared" si="15"/>
        <v>0</v>
      </c>
      <c r="AG101" s="4">
        <f t="shared" si="16"/>
        <v>3.544</v>
      </c>
    </row>
    <row r="102" spans="2:33">
      <c r="B102" s="12">
        <v>3.7651003610189</v>
      </c>
      <c r="C102" s="12">
        <v>4.4290065792399899E-2</v>
      </c>
      <c r="D102" s="12">
        <v>4.7452302288215398E-2</v>
      </c>
      <c r="E102" s="12">
        <v>6.5758788603570498E-2</v>
      </c>
      <c r="F102" s="12">
        <v>9.4115114727292507E-3</v>
      </c>
      <c r="G102" s="12">
        <v>1.6651648169623501E-2</v>
      </c>
      <c r="H102" s="12">
        <v>3.2440078849188002E-2</v>
      </c>
      <c r="I102" s="12">
        <v>5.1487484545842302E-2</v>
      </c>
      <c r="J102" s="4">
        <f t="shared" si="14"/>
        <v>3.8213125674509837E-2</v>
      </c>
      <c r="AE102" s="4">
        <v>3.766</v>
      </c>
      <c r="AF102" s="4">
        <f t="shared" si="15"/>
        <v>0</v>
      </c>
      <c r="AG102" s="4">
        <f t="shared" si="16"/>
        <v>3.766</v>
      </c>
    </row>
    <row r="103" spans="2:33">
      <c r="B103" s="12">
        <v>3.99999999999998</v>
      </c>
      <c r="C103" s="12">
        <v>3.8262029196013597E-2</v>
      </c>
      <c r="D103" s="12">
        <v>4.05637991919469E-2</v>
      </c>
      <c r="E103" s="12">
        <v>5.59735804846467E-2</v>
      </c>
      <c r="F103" s="12">
        <v>8.6278445991485007E-3</v>
      </c>
      <c r="G103" s="12">
        <v>1.41767922317766E-2</v>
      </c>
      <c r="H103" s="12">
        <v>2.8943059721212201E-2</v>
      </c>
      <c r="I103" s="12">
        <v>5.1099832683325901E-2</v>
      </c>
      <c r="J103" s="4">
        <f t="shared" si="14"/>
        <v>3.3949562586867196E-2</v>
      </c>
      <c r="AE103" s="4">
        <v>4</v>
      </c>
      <c r="AF103" s="4">
        <f t="shared" si="15"/>
        <v>0</v>
      </c>
      <c r="AG103" s="4">
        <f t="shared" si="16"/>
        <v>4</v>
      </c>
    </row>
  </sheetData>
  <sheetProtection sheet="1" formatCells="0" formatColumns="0" formatRows="0" insertColumns="0" insertRows="0" insertHyperlinks="0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NOTA BENE</vt:lpstr>
      <vt:lpstr>input</vt:lpstr>
      <vt:lpstr>output (0m)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dcterms:created xsi:type="dcterms:W3CDTF">2017-02-04T10:00:57Z</dcterms:created>
  <dcterms:modified xsi:type="dcterms:W3CDTF">2017-11-21T15:13:04Z</dcterms:modified>
</cp:coreProperties>
</file>